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hart/Desktop/06-OPEN Equipment Project/Final Sheets/Final Sheets For Use/GradeLevelSheets-OPEN-2020/"/>
    </mc:Choice>
  </mc:AlternateContent>
  <xr:revisionPtr revIDLastSave="0" documentId="13_ncr:1_{C65CF021-08E3-1947-B99F-4EAAE206BFEA}" xr6:coauthVersionLast="45" xr6:coauthVersionMax="45" xr10:uidLastSave="{00000000-0000-0000-0000-000000000000}"/>
  <bookViews>
    <workbookView xWindow="39660" yWindow="460" windowWidth="26840" windowHeight="15940" xr2:uid="{4069FC04-4490-1149-A8E0-540A620C4430}"/>
  </bookViews>
  <sheets>
    <sheet name="K2" sheetId="1" r:id="rId1"/>
  </sheets>
  <definedNames>
    <definedName name="_xlnm.Print_Area" localSheetId="0">'K2'!$A$1:$K$53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0" i="1" l="1"/>
  <c r="G50" i="1" s="1"/>
  <c r="I50" i="1" s="1"/>
  <c r="F49" i="1"/>
  <c r="G49" i="1" s="1"/>
  <c r="I49" i="1" s="1"/>
  <c r="I48" i="1"/>
  <c r="F48" i="1"/>
  <c r="I47" i="1"/>
  <c r="G46" i="1"/>
  <c r="I46" i="1" s="1"/>
  <c r="F46" i="1"/>
  <c r="F45" i="1"/>
  <c r="G45" i="1" s="1"/>
  <c r="I45" i="1" s="1"/>
  <c r="F44" i="1"/>
  <c r="G44" i="1" s="1"/>
  <c r="I44" i="1" s="1"/>
  <c r="F43" i="1"/>
  <c r="G43" i="1" s="1"/>
  <c r="I43" i="1" s="1"/>
  <c r="G42" i="1"/>
  <c r="I42" i="1" s="1"/>
  <c r="F42" i="1"/>
  <c r="F41" i="1"/>
  <c r="G41" i="1" s="1"/>
  <c r="I41" i="1" s="1"/>
  <c r="F40" i="1"/>
  <c r="G40" i="1" s="1"/>
  <c r="I40" i="1" s="1"/>
  <c r="F39" i="1"/>
  <c r="G39" i="1" s="1"/>
  <c r="I39" i="1" s="1"/>
  <c r="G38" i="1"/>
  <c r="I38" i="1" s="1"/>
  <c r="F38" i="1"/>
  <c r="F37" i="1"/>
  <c r="G37" i="1" s="1"/>
  <c r="I37" i="1" s="1"/>
  <c r="F36" i="1"/>
  <c r="G36" i="1" s="1"/>
  <c r="I36" i="1" s="1"/>
  <c r="F35" i="1"/>
  <c r="G35" i="1" s="1"/>
  <c r="I35" i="1" s="1"/>
  <c r="G34" i="1"/>
  <c r="I34" i="1" s="1"/>
  <c r="F34" i="1"/>
  <c r="F33" i="1"/>
  <c r="G33" i="1" s="1"/>
  <c r="I33" i="1" s="1"/>
  <c r="F32" i="1"/>
  <c r="G32" i="1" s="1"/>
  <c r="I32" i="1" s="1"/>
  <c r="F31" i="1"/>
  <c r="G31" i="1" s="1"/>
  <c r="I31" i="1" s="1"/>
  <c r="G30" i="1"/>
  <c r="I30" i="1" s="1"/>
  <c r="F30" i="1"/>
  <c r="F29" i="1"/>
  <c r="G29" i="1" s="1"/>
  <c r="I29" i="1" s="1"/>
  <c r="I28" i="1"/>
  <c r="F27" i="1"/>
  <c r="G27" i="1" s="1"/>
  <c r="I27" i="1" s="1"/>
  <c r="F26" i="1"/>
  <c r="G26" i="1" s="1"/>
  <c r="I26" i="1" s="1"/>
  <c r="I25" i="1"/>
  <c r="G25" i="1"/>
  <c r="F25" i="1"/>
  <c r="G24" i="1"/>
  <c r="I24" i="1" s="1"/>
  <c r="F23" i="1"/>
  <c r="G23" i="1" s="1"/>
  <c r="I23" i="1" s="1"/>
  <c r="F22" i="1"/>
  <c r="G22" i="1" s="1"/>
  <c r="I22" i="1" s="1"/>
  <c r="G21" i="1"/>
  <c r="I21" i="1" s="1"/>
  <c r="F21" i="1"/>
  <c r="F20" i="1"/>
  <c r="G20" i="1" s="1"/>
  <c r="I20" i="1" s="1"/>
  <c r="F19" i="1"/>
  <c r="G19" i="1" s="1"/>
  <c r="I19" i="1" s="1"/>
  <c r="F18" i="1"/>
  <c r="G18" i="1" s="1"/>
  <c r="I18" i="1" s="1"/>
  <c r="G17" i="1"/>
  <c r="I17" i="1" s="1"/>
  <c r="F17" i="1"/>
  <c r="F16" i="1"/>
  <c r="G16" i="1" s="1"/>
  <c r="I16" i="1" s="1"/>
  <c r="F15" i="1"/>
  <c r="G15" i="1" s="1"/>
  <c r="I15" i="1" s="1"/>
  <c r="F14" i="1"/>
  <c r="G14" i="1" s="1"/>
  <c r="I14" i="1" s="1"/>
  <c r="G13" i="1"/>
  <c r="I13" i="1" s="1"/>
  <c r="F13" i="1"/>
  <c r="F12" i="1"/>
  <c r="G12" i="1" s="1"/>
  <c r="I12" i="1" s="1"/>
  <c r="F11" i="1"/>
  <c r="G11" i="1" s="1"/>
  <c r="I11" i="1" s="1"/>
  <c r="F10" i="1"/>
  <c r="G10" i="1" s="1"/>
  <c r="I10" i="1" s="1"/>
  <c r="G9" i="1"/>
  <c r="I9" i="1" s="1"/>
  <c r="F9" i="1"/>
  <c r="F8" i="1"/>
  <c r="G8" i="1" s="1"/>
  <c r="I8" i="1" s="1"/>
  <c r="F7" i="1"/>
  <c r="G7" i="1" s="1"/>
  <c r="I7" i="1" s="1"/>
  <c r="I52" i="1" l="1"/>
</calcChain>
</file>

<file path=xl/sharedStrings.xml><?xml version="1.0" encoding="utf-8"?>
<sst xmlns="http://schemas.openxmlformats.org/spreadsheetml/2006/main" count="109" uniqueCount="71">
  <si>
    <t>OPENPhysEd.org</t>
  </si>
  <si>
    <t>Kinder thru Grade 2</t>
  </si>
  <si>
    <t>Recommended List 2020</t>
  </si>
  <si>
    <t>SKU</t>
  </si>
  <si>
    <t>Description</t>
  </si>
  <si>
    <t>Unit</t>
  </si>
  <si>
    <t>Catalog Price</t>
  </si>
  <si>
    <t>Disc %</t>
  </si>
  <si>
    <t>Disc $</t>
  </si>
  <si>
    <t>OPEN Price</t>
  </si>
  <si>
    <t>Rec Qty</t>
  </si>
  <si>
    <t>Extended</t>
  </si>
  <si>
    <t>Page</t>
  </si>
  <si>
    <t>Face'em Tuff Balls</t>
  </si>
  <si>
    <t>SET</t>
  </si>
  <si>
    <t>Voit Bouncee Foam Balls 6.25" - set of 6</t>
  </si>
  <si>
    <t>US GAMES FOAM BALL 4"</t>
  </si>
  <si>
    <t>EA</t>
  </si>
  <si>
    <t>VOIT TUFF FOAM MINI PLAYBALL SET OF 6</t>
  </si>
  <si>
    <t>6 COLOR PLASTIC BASEBALLS-set of 6</t>
  </si>
  <si>
    <t>PAC</t>
  </si>
  <si>
    <t>6 COLOR PACK PLASTIC SOFTBALLS-set of 6</t>
  </si>
  <si>
    <t>P.G. SOF'S 7.5" LONG FOOTBALL</t>
  </si>
  <si>
    <t>5" PU BEAN BAGS PRISM PACK - DZ</t>
  </si>
  <si>
    <t>DZN</t>
  </si>
  <si>
    <t>02160</t>
  </si>
  <si>
    <t>30" Premium Hoops</t>
  </si>
  <si>
    <t>DZ</t>
  </si>
  <si>
    <t>PARTNER PARACHUTES - set of 6</t>
  </si>
  <si>
    <t>US-GAMES 30' PLAY CANOPY(PARACHUTE)</t>
  </si>
  <si>
    <t>US Games 24'' Hopper - 6 Color Set</t>
  </si>
  <si>
    <t>Color My Class Non-Slip Spots</t>
  </si>
  <si>
    <t>PRISM PACK LOW PROFILE CONES-DOZEN</t>
  </si>
  <si>
    <t>93095XXX</t>
  </si>
  <si>
    <t>WIRE CONE CARRIER</t>
  </si>
  <si>
    <t>Task Tents</t>
  </si>
  <si>
    <t>COLOR MY CLASS 12" CONES SET OF 6</t>
  </si>
  <si>
    <t>Cush Ball - 10cm</t>
  </si>
  <si>
    <t>US GAMES JUGGLING SCARVES</t>
  </si>
  <si>
    <t>8' HANDLELESS JUMP ROPE SET OF 6</t>
  </si>
  <si>
    <t>AEROBIC TINIKLING CORDS 6 PACK</t>
  </si>
  <si>
    <t>Polyfoam Rainbow 4x8</t>
  </si>
  <si>
    <t>Each</t>
  </si>
  <si>
    <t>BIG "E" BATS - SET OF 6</t>
  </si>
  <si>
    <t>VOIT LITE 80 BBALL 27.5" JR</t>
  </si>
  <si>
    <t>VCB5HXXX</t>
  </si>
  <si>
    <t>VOIT CB5H RUBBER BBALL 25.5" ROOKIE</t>
  </si>
  <si>
    <t>TRIPLE THREAT BELT W/YELLOW FLAG - SM</t>
  </si>
  <si>
    <t>TRIPLE THREAT BELT W/RED FLAG - SM</t>
  </si>
  <si>
    <t>TRIPLE THREAT BELT W/YELLOW FLAG - MD</t>
  </si>
  <si>
    <t>TRIPLE THREAT BELT W/RED FLAG - MD</t>
  </si>
  <si>
    <t>MULTI-COLOR SIZE 3 SOCCERBALL SET</t>
  </si>
  <si>
    <t>Noodles - set of 9 assorted</t>
  </si>
  <si>
    <t>11" Latex Balloons Pack of 100</t>
  </si>
  <si>
    <t>FOAM LOLLIPOP PADDLES IN COLORZ-SET OF 6</t>
  </si>
  <si>
    <t>COLOR MY CLASS 6" FOAM DICE</t>
  </si>
  <si>
    <t>YOGA MAT 24" X 68" PURPLE</t>
  </si>
  <si>
    <t>REACTOR 55CM ANTI-BURST FITNESS BALL</t>
  </si>
  <si>
    <t>HOOP STORAGE BAG - 30"</t>
  </si>
  <si>
    <t>STBALLOC</t>
  </si>
  <si>
    <t>DELUXE PORTABLE BALL LOCKER</t>
  </si>
  <si>
    <t>PE RECESS CART</t>
  </si>
  <si>
    <t>MESH EQUIPMENT BAGS PACK (7)</t>
  </si>
  <si>
    <t>BSN Ball Bucket - Lid Only</t>
  </si>
  <si>
    <t>Open/USG Utility Bucket</t>
  </si>
  <si>
    <t>MSECOELEY</t>
  </si>
  <si>
    <t>BSN Sports Electric Inflator</t>
  </si>
  <si>
    <t>Dry Erase Board</t>
  </si>
  <si>
    <t>All Recommended</t>
  </si>
  <si>
    <t>class size 24</t>
  </si>
  <si>
    <t>Call to place your OPEN Equipment List Order: 800-327-0484  and ask for OPEN Power Pricing (Flyer Code 7E)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</si>
</sst>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"/>
      <family val="2"/>
    </font>
    <font>
      <b/>
      <sz val="18"/>
      <color theme="1"/>
      <name val="Arial"/>
      <family val="2"/>
    </font>
    <font>
      <i/>
      <sz val="12"/>
      <color theme="1"/>
      <name val="Arial"/>
      <family val="2"/>
    </font>
    <font>
      <b/>
      <sz val="12"/>
      <color theme="0"/>
      <name val="Arial"/>
      <family val="2"/>
    </font>
    <font>
      <sz val="12"/>
      <color rgb="FF000000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2" borderId="0" xfId="0" applyFont="1" applyFill="1" applyAlignment="1">
      <alignment horizontal="center"/>
    </xf>
    <xf numFmtId="0" fontId="6" fillId="2" borderId="0" xfId="0" applyFont="1" applyFill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44" fontId="3" fillId="3" borderId="1" xfId="1" applyFont="1" applyFill="1" applyBorder="1"/>
    <xf numFmtId="9" fontId="3" fillId="0" borderId="1" xfId="2" applyFont="1" applyFill="1" applyBorder="1"/>
    <xf numFmtId="44" fontId="3" fillId="0" borderId="1" xfId="1" applyFont="1" applyBorder="1"/>
    <xf numFmtId="44" fontId="3" fillId="4" borderId="1" xfId="1" applyFont="1" applyFill="1" applyBorder="1"/>
    <xf numFmtId="1" fontId="3" fillId="0" borderId="1" xfId="2" applyNumberFormat="1" applyFont="1" applyFill="1" applyBorder="1" applyAlignment="1" applyProtection="1">
      <alignment horizontal="center"/>
      <protection locked="0"/>
    </xf>
    <xf numFmtId="1" fontId="3" fillId="0" borderId="1" xfId="2" applyNumberFormat="1" applyFont="1" applyFill="1" applyBorder="1" applyAlignment="1">
      <alignment horizontal="center"/>
    </xf>
    <xf numFmtId="1" fontId="3" fillId="0" borderId="0" xfId="1" applyNumberFormat="1" applyFont="1" applyFill="1"/>
    <xf numFmtId="1" fontId="5" fillId="0" borderId="0" xfId="1" applyNumberFormat="1" applyFont="1" applyFill="1"/>
    <xf numFmtId="1" fontId="3" fillId="0" borderId="0" xfId="0" applyNumberFormat="1" applyFont="1"/>
    <xf numFmtId="0" fontId="3" fillId="0" borderId="1" xfId="0" quotePrefix="1" applyFont="1" applyBorder="1" applyAlignment="1">
      <alignment horizontal="center"/>
    </xf>
    <xf numFmtId="0" fontId="3" fillId="0" borderId="1" xfId="0" applyFont="1" applyBorder="1" applyAlignment="1" applyProtection="1">
      <alignment horizontal="center"/>
      <protection locked="0"/>
    </xf>
    <xf numFmtId="1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44" fontId="7" fillId="3" borderId="1" xfId="1" applyFont="1" applyFill="1" applyBorder="1" applyAlignment="1">
      <alignment horizontal="right" vertical="center"/>
    </xf>
    <xf numFmtId="9" fontId="7" fillId="0" borderId="1" xfId="2" applyFont="1" applyBorder="1" applyAlignment="1">
      <alignment horizontal="right" vertical="center"/>
    </xf>
    <xf numFmtId="44" fontId="7" fillId="0" borderId="1" xfId="1" applyFont="1" applyBorder="1" applyAlignment="1">
      <alignment horizontal="right" vertical="center"/>
    </xf>
    <xf numFmtId="44" fontId="7" fillId="4" borderId="1" xfId="1" applyFont="1" applyFill="1" applyBorder="1" applyAlignment="1">
      <alignment horizontal="right" vertical="center"/>
    </xf>
    <xf numFmtId="0" fontId="7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right"/>
    </xf>
    <xf numFmtId="44" fontId="8" fillId="0" borderId="0" xfId="0" applyNumberFormat="1" applyFo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D4E79E-E48D-C04B-9112-A33B158F052E}">
  <sheetPr>
    <pageSetUpPr fitToPage="1"/>
  </sheetPr>
  <dimension ref="A1:K52"/>
  <sheetViews>
    <sheetView tabSelected="1" workbookViewId="0">
      <selection activeCell="A4" sqref="A4"/>
    </sheetView>
  </sheetViews>
  <sheetFormatPr baseColWidth="10" defaultRowHeight="16" x14ac:dyDescent="0.2"/>
  <cols>
    <col min="1" max="1" width="16" style="2" customWidth="1"/>
    <col min="2" max="2" width="48.83203125" style="2" bestFit="1" customWidth="1"/>
    <col min="3" max="3" width="5.83203125" style="2" bestFit="1" customWidth="1"/>
    <col min="4" max="4" width="14" style="2" bestFit="1" customWidth="1"/>
    <col min="5" max="5" width="7.83203125" style="2" hidden="1" customWidth="1"/>
    <col min="6" max="6" width="10" style="2" hidden="1" customWidth="1"/>
    <col min="7" max="7" width="12.33203125" style="2" bestFit="1" customWidth="1"/>
    <col min="8" max="8" width="12.1640625" style="2" customWidth="1"/>
    <col min="9" max="9" width="11.6640625" style="2" bestFit="1" customWidth="1"/>
    <col min="10" max="10" width="10.83203125" style="2" customWidth="1"/>
    <col min="11" max="16384" width="10.83203125" style="2"/>
  </cols>
  <sheetData>
    <row r="1" spans="1:11" ht="18" x14ac:dyDescent="0.2">
      <c r="A1" s="1" t="s">
        <v>0</v>
      </c>
    </row>
    <row r="2" spans="1:11" ht="23" x14ac:dyDescent="0.25">
      <c r="A2" s="3" t="s">
        <v>1</v>
      </c>
    </row>
    <row r="3" spans="1:11" x14ac:dyDescent="0.2">
      <c r="A3" s="4" t="s">
        <v>2</v>
      </c>
    </row>
    <row r="4" spans="1:11" ht="18" x14ac:dyDescent="0.2">
      <c r="A4" s="1" t="s">
        <v>70</v>
      </c>
    </row>
    <row r="6" spans="1:11" x14ac:dyDescent="0.2">
      <c r="A6" s="5" t="s">
        <v>3</v>
      </c>
      <c r="B6" s="6" t="s">
        <v>4</v>
      </c>
      <c r="C6" s="5" t="s">
        <v>5</v>
      </c>
      <c r="D6" s="5" t="s">
        <v>6</v>
      </c>
      <c r="E6" s="5" t="s">
        <v>7</v>
      </c>
      <c r="F6" s="5" t="s">
        <v>8</v>
      </c>
      <c r="G6" s="5" t="s">
        <v>9</v>
      </c>
      <c r="H6" s="5" t="s">
        <v>10</v>
      </c>
      <c r="I6" s="5" t="s">
        <v>11</v>
      </c>
      <c r="J6" s="5" t="s">
        <v>12</v>
      </c>
    </row>
    <row r="7" spans="1:11" x14ac:dyDescent="0.2">
      <c r="A7" s="7">
        <v>1453553</v>
      </c>
      <c r="B7" s="8" t="s">
        <v>13</v>
      </c>
      <c r="C7" s="8" t="s">
        <v>14</v>
      </c>
      <c r="D7" s="9">
        <v>99.99</v>
      </c>
      <c r="E7" s="10">
        <v>0.4</v>
      </c>
      <c r="F7" s="11">
        <f t="shared" ref="F7:F23" si="0">SUM(E7*D7)</f>
        <v>39.996000000000002</v>
      </c>
      <c r="G7" s="12">
        <f t="shared" ref="G7:G27" si="1">SUM(D7-F7)</f>
        <v>59.993999999999993</v>
      </c>
      <c r="H7" s="13">
        <v>2</v>
      </c>
      <c r="I7" s="12">
        <f>SUM(G7*H7)</f>
        <v>119.98799999999999</v>
      </c>
      <c r="J7" s="14">
        <v>4</v>
      </c>
      <c r="K7" s="15"/>
    </row>
    <row r="8" spans="1:11" x14ac:dyDescent="0.2">
      <c r="A8" s="7">
        <v>1395254</v>
      </c>
      <c r="B8" s="8" t="s">
        <v>15</v>
      </c>
      <c r="C8" s="8" t="s">
        <v>14</v>
      </c>
      <c r="D8" s="9">
        <v>94.99</v>
      </c>
      <c r="E8" s="10">
        <v>0.15</v>
      </c>
      <c r="F8" s="11">
        <f t="shared" si="0"/>
        <v>14.248499999999998</v>
      </c>
      <c r="G8" s="12">
        <f t="shared" si="1"/>
        <v>80.741500000000002</v>
      </c>
      <c r="H8" s="13">
        <v>2</v>
      </c>
      <c r="I8" s="12">
        <f t="shared" ref="I8:I50" si="2">SUM(G8*H8)</f>
        <v>161.483</v>
      </c>
      <c r="J8" s="14">
        <v>4</v>
      </c>
      <c r="K8" s="15"/>
    </row>
    <row r="9" spans="1:11" s="4" customFormat="1" x14ac:dyDescent="0.2">
      <c r="A9" s="7">
        <v>649</v>
      </c>
      <c r="B9" s="8" t="s">
        <v>16</v>
      </c>
      <c r="C9" s="8" t="s">
        <v>17</v>
      </c>
      <c r="D9" s="9">
        <v>4.99</v>
      </c>
      <c r="E9" s="10">
        <v>0.5</v>
      </c>
      <c r="F9" s="11">
        <f t="shared" si="0"/>
        <v>2.4950000000000001</v>
      </c>
      <c r="G9" s="12">
        <f t="shared" si="1"/>
        <v>2.4950000000000001</v>
      </c>
      <c r="H9" s="13">
        <v>12</v>
      </c>
      <c r="I9" s="12">
        <f t="shared" si="2"/>
        <v>29.94</v>
      </c>
      <c r="J9" s="14">
        <v>4</v>
      </c>
      <c r="K9" s="16"/>
    </row>
    <row r="10" spans="1:11" x14ac:dyDescent="0.2">
      <c r="A10" s="7">
        <v>1181555</v>
      </c>
      <c r="B10" s="8" t="s">
        <v>18</v>
      </c>
      <c r="C10" s="8" t="s">
        <v>14</v>
      </c>
      <c r="D10" s="9">
        <v>69.989999999999995</v>
      </c>
      <c r="E10" s="10">
        <v>0.5</v>
      </c>
      <c r="F10" s="11">
        <f t="shared" si="0"/>
        <v>34.994999999999997</v>
      </c>
      <c r="G10" s="12">
        <f t="shared" si="1"/>
        <v>34.994999999999997</v>
      </c>
      <c r="H10" s="13">
        <v>1</v>
      </c>
      <c r="I10" s="12">
        <f t="shared" si="2"/>
        <v>34.994999999999997</v>
      </c>
      <c r="J10" s="14">
        <v>4</v>
      </c>
      <c r="K10" s="17"/>
    </row>
    <row r="11" spans="1:11" x14ac:dyDescent="0.2">
      <c r="A11" s="7">
        <v>426306</v>
      </c>
      <c r="B11" s="8" t="s">
        <v>19</v>
      </c>
      <c r="C11" s="8" t="s">
        <v>20</v>
      </c>
      <c r="D11" s="9">
        <v>11.99</v>
      </c>
      <c r="E11" s="10">
        <v>0.5</v>
      </c>
      <c r="F11" s="11">
        <f t="shared" si="0"/>
        <v>5.9950000000000001</v>
      </c>
      <c r="G11" s="12">
        <f t="shared" si="1"/>
        <v>5.9950000000000001</v>
      </c>
      <c r="H11" s="13">
        <v>2</v>
      </c>
      <c r="I11" s="12">
        <f t="shared" si="2"/>
        <v>11.99</v>
      </c>
      <c r="J11" s="14">
        <v>7</v>
      </c>
      <c r="K11" s="17"/>
    </row>
    <row r="12" spans="1:11" x14ac:dyDescent="0.2">
      <c r="A12" s="7">
        <v>426506</v>
      </c>
      <c r="B12" s="8" t="s">
        <v>21</v>
      </c>
      <c r="C12" s="8" t="s">
        <v>20</v>
      </c>
      <c r="D12" s="9">
        <v>14.99</v>
      </c>
      <c r="E12" s="10">
        <v>0.5</v>
      </c>
      <c r="F12" s="11">
        <f t="shared" si="0"/>
        <v>7.4950000000000001</v>
      </c>
      <c r="G12" s="12">
        <f t="shared" si="1"/>
        <v>7.4950000000000001</v>
      </c>
      <c r="H12" s="13">
        <v>2</v>
      </c>
      <c r="I12" s="12">
        <f t="shared" si="2"/>
        <v>14.99</v>
      </c>
      <c r="J12" s="14">
        <v>7</v>
      </c>
      <c r="K12" s="17"/>
    </row>
    <row r="13" spans="1:11" x14ac:dyDescent="0.2">
      <c r="A13" s="7">
        <v>1255102</v>
      </c>
      <c r="B13" s="8" t="s">
        <v>22</v>
      </c>
      <c r="C13" s="8" t="s">
        <v>14</v>
      </c>
      <c r="D13" s="9">
        <v>41.99</v>
      </c>
      <c r="E13" s="10">
        <v>0.4</v>
      </c>
      <c r="F13" s="11">
        <f t="shared" si="0"/>
        <v>16.796000000000003</v>
      </c>
      <c r="G13" s="12">
        <f t="shared" si="1"/>
        <v>25.193999999999999</v>
      </c>
      <c r="H13" s="13">
        <v>4</v>
      </c>
      <c r="I13" s="12">
        <f t="shared" si="2"/>
        <v>100.776</v>
      </c>
      <c r="J13" s="14">
        <v>5</v>
      </c>
      <c r="K13" s="17"/>
    </row>
    <row r="14" spans="1:11" x14ac:dyDescent="0.2">
      <c r="A14" s="7">
        <v>1064179</v>
      </c>
      <c r="B14" s="8" t="s">
        <v>23</v>
      </c>
      <c r="C14" s="8" t="s">
        <v>24</v>
      </c>
      <c r="D14" s="9">
        <v>35.99</v>
      </c>
      <c r="E14" s="10">
        <v>0.5</v>
      </c>
      <c r="F14" s="11">
        <f t="shared" si="0"/>
        <v>17.995000000000001</v>
      </c>
      <c r="G14" s="12">
        <f t="shared" si="1"/>
        <v>17.995000000000001</v>
      </c>
      <c r="H14" s="13">
        <v>3</v>
      </c>
      <c r="I14" s="12">
        <f t="shared" si="2"/>
        <v>53.984999999999999</v>
      </c>
      <c r="J14" s="14">
        <v>8</v>
      </c>
    </row>
    <row r="15" spans="1:11" x14ac:dyDescent="0.2">
      <c r="A15" s="18" t="s">
        <v>25</v>
      </c>
      <c r="B15" s="8" t="s">
        <v>26</v>
      </c>
      <c r="C15" s="8" t="s">
        <v>27</v>
      </c>
      <c r="D15" s="9">
        <v>72.989999999999995</v>
      </c>
      <c r="E15" s="10">
        <v>0.2</v>
      </c>
      <c r="F15" s="11">
        <f t="shared" si="0"/>
        <v>14.597999999999999</v>
      </c>
      <c r="G15" s="12">
        <f t="shared" si="1"/>
        <v>58.391999999999996</v>
      </c>
      <c r="H15" s="19">
        <v>2</v>
      </c>
      <c r="I15" s="12">
        <f t="shared" si="2"/>
        <v>116.78399999999999</v>
      </c>
      <c r="J15" s="14">
        <v>12</v>
      </c>
      <c r="K15" s="17"/>
    </row>
    <row r="16" spans="1:11" x14ac:dyDescent="0.2">
      <c r="A16" s="7">
        <v>1369510</v>
      </c>
      <c r="B16" s="8" t="s">
        <v>28</v>
      </c>
      <c r="C16" s="8" t="s">
        <v>14</v>
      </c>
      <c r="D16" s="9">
        <v>60.99</v>
      </c>
      <c r="E16" s="10">
        <v>0.5</v>
      </c>
      <c r="F16" s="11">
        <f t="shared" si="0"/>
        <v>30.495000000000001</v>
      </c>
      <c r="G16" s="12">
        <f t="shared" si="1"/>
        <v>30.495000000000001</v>
      </c>
      <c r="H16" s="13">
        <v>2</v>
      </c>
      <c r="I16" s="12">
        <f t="shared" si="2"/>
        <v>60.99</v>
      </c>
      <c r="J16" s="14">
        <v>13</v>
      </c>
      <c r="K16" s="17"/>
    </row>
    <row r="17" spans="1:11" x14ac:dyDescent="0.2">
      <c r="A17" s="7">
        <v>1040036</v>
      </c>
      <c r="B17" s="8" t="s">
        <v>29</v>
      </c>
      <c r="C17" s="8" t="s">
        <v>17</v>
      </c>
      <c r="D17" s="9">
        <v>281.99</v>
      </c>
      <c r="E17" s="10">
        <v>0.5</v>
      </c>
      <c r="F17" s="11">
        <f t="shared" si="0"/>
        <v>140.995</v>
      </c>
      <c r="G17" s="12">
        <f t="shared" si="1"/>
        <v>140.995</v>
      </c>
      <c r="H17" s="13">
        <v>1</v>
      </c>
      <c r="I17" s="12">
        <f t="shared" si="2"/>
        <v>140.995</v>
      </c>
      <c r="J17" s="20">
        <v>13</v>
      </c>
      <c r="K17" s="17"/>
    </row>
    <row r="18" spans="1:11" x14ac:dyDescent="0.2">
      <c r="A18" s="7">
        <v>1457035</v>
      </c>
      <c r="B18" s="8" t="s">
        <v>30</v>
      </c>
      <c r="C18" s="8" t="s">
        <v>14</v>
      </c>
      <c r="D18" s="9">
        <v>194.99</v>
      </c>
      <c r="E18" s="10">
        <v>0.5</v>
      </c>
      <c r="F18" s="11">
        <f t="shared" si="0"/>
        <v>97.495000000000005</v>
      </c>
      <c r="G18" s="12">
        <f t="shared" si="1"/>
        <v>97.495000000000005</v>
      </c>
      <c r="H18" s="13">
        <v>1</v>
      </c>
      <c r="I18" s="12">
        <f t="shared" si="2"/>
        <v>97.495000000000005</v>
      </c>
      <c r="J18" s="14">
        <v>13</v>
      </c>
      <c r="K18" s="17"/>
    </row>
    <row r="19" spans="1:11" x14ac:dyDescent="0.2">
      <c r="A19" s="7">
        <v>1388151</v>
      </c>
      <c r="B19" s="8" t="s">
        <v>31</v>
      </c>
      <c r="C19" s="8" t="s">
        <v>14</v>
      </c>
      <c r="D19" s="9">
        <v>38.99</v>
      </c>
      <c r="E19" s="10">
        <v>0.5</v>
      </c>
      <c r="F19" s="11">
        <f t="shared" si="0"/>
        <v>19.495000000000001</v>
      </c>
      <c r="G19" s="12">
        <f t="shared" si="1"/>
        <v>19.495000000000001</v>
      </c>
      <c r="H19" s="13">
        <v>4</v>
      </c>
      <c r="I19" s="12">
        <f t="shared" si="2"/>
        <v>77.98</v>
      </c>
      <c r="J19" s="14">
        <v>15</v>
      </c>
      <c r="K19" s="17"/>
    </row>
    <row r="20" spans="1:11" x14ac:dyDescent="0.2">
      <c r="A20" s="7">
        <v>1255690</v>
      </c>
      <c r="B20" s="8" t="s">
        <v>32</v>
      </c>
      <c r="C20" s="8" t="s">
        <v>24</v>
      </c>
      <c r="D20" s="9">
        <v>14.99</v>
      </c>
      <c r="E20" s="10">
        <v>0.5</v>
      </c>
      <c r="F20" s="11">
        <f t="shared" si="0"/>
        <v>7.4950000000000001</v>
      </c>
      <c r="G20" s="12">
        <f t="shared" si="1"/>
        <v>7.4950000000000001</v>
      </c>
      <c r="H20" s="13">
        <v>4</v>
      </c>
      <c r="I20" s="12">
        <f t="shared" si="2"/>
        <v>29.98</v>
      </c>
      <c r="J20" s="14">
        <v>16</v>
      </c>
      <c r="K20" s="17"/>
    </row>
    <row r="21" spans="1:11" x14ac:dyDescent="0.2">
      <c r="A21" s="7" t="s">
        <v>33</v>
      </c>
      <c r="B21" s="8" t="s">
        <v>34</v>
      </c>
      <c r="C21" s="8" t="s">
        <v>17</v>
      </c>
      <c r="D21" s="9">
        <v>6.99</v>
      </c>
      <c r="E21" s="10">
        <v>0.5</v>
      </c>
      <c r="F21" s="11">
        <f t="shared" si="0"/>
        <v>3.4950000000000001</v>
      </c>
      <c r="G21" s="12">
        <f t="shared" si="1"/>
        <v>3.4950000000000001</v>
      </c>
      <c r="H21" s="13">
        <v>1</v>
      </c>
      <c r="I21" s="12">
        <f t="shared" si="2"/>
        <v>3.4950000000000001</v>
      </c>
      <c r="J21" s="14">
        <v>16</v>
      </c>
      <c r="K21" s="17"/>
    </row>
    <row r="22" spans="1:11" x14ac:dyDescent="0.2">
      <c r="A22" s="7">
        <v>1389878</v>
      </c>
      <c r="B22" s="8" t="s">
        <v>35</v>
      </c>
      <c r="C22" s="8" t="s">
        <v>14</v>
      </c>
      <c r="D22" s="9">
        <v>52.99</v>
      </c>
      <c r="E22" s="10">
        <v>0.25</v>
      </c>
      <c r="F22" s="11">
        <f t="shared" si="0"/>
        <v>13.2475</v>
      </c>
      <c r="G22" s="12">
        <f t="shared" si="1"/>
        <v>39.7425</v>
      </c>
      <c r="H22" s="13">
        <v>1</v>
      </c>
      <c r="I22" s="12">
        <f t="shared" si="2"/>
        <v>39.7425</v>
      </c>
      <c r="J22" s="14">
        <v>17</v>
      </c>
      <c r="K22" s="17"/>
    </row>
    <row r="23" spans="1:11" x14ac:dyDescent="0.2">
      <c r="A23" s="7">
        <v>1093452</v>
      </c>
      <c r="B23" s="8" t="s">
        <v>36</v>
      </c>
      <c r="C23" s="8" t="s">
        <v>14</v>
      </c>
      <c r="D23" s="9">
        <v>51.99</v>
      </c>
      <c r="E23" s="10">
        <v>0.3</v>
      </c>
      <c r="F23" s="11">
        <f t="shared" si="0"/>
        <v>15.597</v>
      </c>
      <c r="G23" s="12">
        <f t="shared" si="1"/>
        <v>36.393000000000001</v>
      </c>
      <c r="H23" s="13">
        <v>2</v>
      </c>
      <c r="I23" s="12">
        <f t="shared" si="2"/>
        <v>72.786000000000001</v>
      </c>
      <c r="J23" s="14">
        <v>17</v>
      </c>
      <c r="K23" s="17"/>
    </row>
    <row r="24" spans="1:11" x14ac:dyDescent="0.2">
      <c r="A24" s="7">
        <v>1454877</v>
      </c>
      <c r="B24" s="8" t="s">
        <v>37</v>
      </c>
      <c r="C24" s="8" t="s">
        <v>14</v>
      </c>
      <c r="D24" s="9">
        <v>20.99</v>
      </c>
      <c r="E24" s="10">
        <v>0.43</v>
      </c>
      <c r="F24" s="11">
        <v>9</v>
      </c>
      <c r="G24" s="12">
        <f t="shared" si="1"/>
        <v>11.989999999999998</v>
      </c>
      <c r="H24" s="13">
        <v>6</v>
      </c>
      <c r="I24" s="12">
        <f t="shared" si="2"/>
        <v>71.94</v>
      </c>
      <c r="J24" s="14">
        <v>7</v>
      </c>
      <c r="K24" s="17"/>
    </row>
    <row r="25" spans="1:11" x14ac:dyDescent="0.2">
      <c r="A25" s="7">
        <v>1206258</v>
      </c>
      <c r="B25" s="8" t="s">
        <v>38</v>
      </c>
      <c r="C25" s="8" t="s">
        <v>24</v>
      </c>
      <c r="D25" s="9">
        <v>15.99</v>
      </c>
      <c r="E25" s="10">
        <v>0.5</v>
      </c>
      <c r="F25" s="11">
        <f t="shared" ref="F25:F27" si="3">SUM(E25*D25)</f>
        <v>7.9950000000000001</v>
      </c>
      <c r="G25" s="12">
        <f t="shared" si="1"/>
        <v>7.9950000000000001</v>
      </c>
      <c r="H25" s="13">
        <v>6</v>
      </c>
      <c r="I25" s="12">
        <f t="shared" si="2"/>
        <v>47.97</v>
      </c>
      <c r="J25" s="14">
        <v>9</v>
      </c>
      <c r="K25" s="17"/>
    </row>
    <row r="26" spans="1:11" x14ac:dyDescent="0.2">
      <c r="A26" s="7">
        <v>1172539</v>
      </c>
      <c r="B26" s="8" t="s">
        <v>39</v>
      </c>
      <c r="C26" s="8" t="s">
        <v>14</v>
      </c>
      <c r="D26" s="9">
        <v>24.99</v>
      </c>
      <c r="E26" s="10">
        <v>0.5</v>
      </c>
      <c r="F26" s="11">
        <f t="shared" si="3"/>
        <v>12.494999999999999</v>
      </c>
      <c r="G26" s="12">
        <f t="shared" si="1"/>
        <v>12.494999999999999</v>
      </c>
      <c r="H26" s="13">
        <v>2</v>
      </c>
      <c r="I26" s="12">
        <f t="shared" si="2"/>
        <v>24.99</v>
      </c>
      <c r="J26" s="14">
        <v>11</v>
      </c>
      <c r="K26" s="17"/>
    </row>
    <row r="27" spans="1:11" x14ac:dyDescent="0.2">
      <c r="A27" s="7">
        <v>1065022</v>
      </c>
      <c r="B27" s="8" t="s">
        <v>40</v>
      </c>
      <c r="C27" s="8" t="s">
        <v>14</v>
      </c>
      <c r="D27" s="9">
        <v>170.99</v>
      </c>
      <c r="E27" s="10">
        <v>0.2</v>
      </c>
      <c r="F27" s="11">
        <f t="shared" si="3"/>
        <v>34.198</v>
      </c>
      <c r="G27" s="12">
        <f t="shared" si="1"/>
        <v>136.792</v>
      </c>
      <c r="H27" s="13">
        <v>2</v>
      </c>
      <c r="I27" s="12">
        <f t="shared" si="2"/>
        <v>273.584</v>
      </c>
      <c r="J27" s="14">
        <v>11</v>
      </c>
      <c r="K27" s="17"/>
    </row>
    <row r="28" spans="1:11" x14ac:dyDescent="0.2">
      <c r="A28" s="21">
        <v>1153552</v>
      </c>
      <c r="B28" s="22" t="s">
        <v>41</v>
      </c>
      <c r="C28" s="22" t="s">
        <v>42</v>
      </c>
      <c r="D28" s="23">
        <v>199.98</v>
      </c>
      <c r="E28" s="24">
        <v>0.5</v>
      </c>
      <c r="F28" s="25">
        <v>99.99</v>
      </c>
      <c r="G28" s="26">
        <v>99.99</v>
      </c>
      <c r="H28" s="27">
        <v>4</v>
      </c>
      <c r="I28" s="12">
        <f t="shared" si="2"/>
        <v>399.96</v>
      </c>
      <c r="J28" s="14">
        <v>20</v>
      </c>
      <c r="K28" s="17"/>
    </row>
    <row r="29" spans="1:11" x14ac:dyDescent="0.2">
      <c r="A29" s="7">
        <v>1152036</v>
      </c>
      <c r="B29" s="8" t="s">
        <v>43</v>
      </c>
      <c r="C29" s="8" t="s">
        <v>14</v>
      </c>
      <c r="D29" s="9">
        <v>51.99</v>
      </c>
      <c r="E29" s="10">
        <v>0.5</v>
      </c>
      <c r="F29" s="11">
        <f t="shared" ref="F29:F50" si="4">SUM(E29*D29)</f>
        <v>25.995000000000001</v>
      </c>
      <c r="G29" s="12">
        <f t="shared" ref="G29:G50" si="5">SUM(D29-F29)</f>
        <v>25.995000000000001</v>
      </c>
      <c r="H29" s="13">
        <v>1</v>
      </c>
      <c r="I29" s="12">
        <f t="shared" si="2"/>
        <v>25.995000000000001</v>
      </c>
      <c r="J29" s="7">
        <v>26</v>
      </c>
    </row>
    <row r="30" spans="1:11" x14ac:dyDescent="0.2">
      <c r="A30" s="7">
        <v>1291735</v>
      </c>
      <c r="B30" s="8" t="s">
        <v>44</v>
      </c>
      <c r="C30" s="8" t="s">
        <v>17</v>
      </c>
      <c r="D30" s="9">
        <v>13.99</v>
      </c>
      <c r="E30" s="10">
        <v>0.4</v>
      </c>
      <c r="F30" s="11">
        <f t="shared" si="4"/>
        <v>5.5960000000000001</v>
      </c>
      <c r="G30" s="12">
        <f t="shared" si="5"/>
        <v>8.3940000000000001</v>
      </c>
      <c r="H30" s="13">
        <v>5</v>
      </c>
      <c r="I30" s="12">
        <f t="shared" si="2"/>
        <v>41.97</v>
      </c>
      <c r="J30" s="7">
        <v>27</v>
      </c>
    </row>
    <row r="31" spans="1:11" x14ac:dyDescent="0.2">
      <c r="A31" s="7" t="s">
        <v>45</v>
      </c>
      <c r="B31" s="8" t="s">
        <v>46</v>
      </c>
      <c r="C31" s="8" t="s">
        <v>17</v>
      </c>
      <c r="D31" s="9">
        <v>13.99</v>
      </c>
      <c r="E31" s="10">
        <v>0.5</v>
      </c>
      <c r="F31" s="11">
        <f t="shared" si="4"/>
        <v>6.9950000000000001</v>
      </c>
      <c r="G31" s="12">
        <f t="shared" si="5"/>
        <v>6.9950000000000001</v>
      </c>
      <c r="H31" s="13">
        <v>12</v>
      </c>
      <c r="I31" s="12">
        <f t="shared" si="2"/>
        <v>83.94</v>
      </c>
      <c r="J31" s="28">
        <v>27</v>
      </c>
    </row>
    <row r="32" spans="1:11" x14ac:dyDescent="0.2">
      <c r="A32" s="7">
        <v>1149524</v>
      </c>
      <c r="B32" s="8" t="s">
        <v>47</v>
      </c>
      <c r="C32" s="8" t="s">
        <v>17</v>
      </c>
      <c r="D32" s="9">
        <v>5.99</v>
      </c>
      <c r="E32" s="10">
        <v>0.5</v>
      </c>
      <c r="F32" s="11">
        <f t="shared" si="4"/>
        <v>2.9950000000000001</v>
      </c>
      <c r="G32" s="12">
        <f t="shared" si="5"/>
        <v>2.9950000000000001</v>
      </c>
      <c r="H32" s="13">
        <v>6</v>
      </c>
      <c r="I32" s="12">
        <f t="shared" si="2"/>
        <v>17.97</v>
      </c>
      <c r="J32" s="7">
        <v>28</v>
      </c>
    </row>
    <row r="33" spans="1:10" x14ac:dyDescent="0.2">
      <c r="A33" s="7">
        <v>1149487</v>
      </c>
      <c r="B33" s="8" t="s">
        <v>48</v>
      </c>
      <c r="C33" s="8" t="s">
        <v>17</v>
      </c>
      <c r="D33" s="9">
        <v>5.99</v>
      </c>
      <c r="E33" s="10">
        <v>0.5</v>
      </c>
      <c r="F33" s="11">
        <f t="shared" si="4"/>
        <v>2.9950000000000001</v>
      </c>
      <c r="G33" s="12">
        <f t="shared" si="5"/>
        <v>2.9950000000000001</v>
      </c>
      <c r="H33" s="13">
        <v>6</v>
      </c>
      <c r="I33" s="12">
        <f t="shared" si="2"/>
        <v>17.97</v>
      </c>
      <c r="J33" s="7">
        <v>28</v>
      </c>
    </row>
    <row r="34" spans="1:10" x14ac:dyDescent="0.2">
      <c r="A34" s="7">
        <v>1149531</v>
      </c>
      <c r="B34" s="8" t="s">
        <v>49</v>
      </c>
      <c r="C34" s="8" t="s">
        <v>17</v>
      </c>
      <c r="D34" s="9">
        <v>5.99</v>
      </c>
      <c r="E34" s="10">
        <v>0.5</v>
      </c>
      <c r="F34" s="11">
        <f t="shared" si="4"/>
        <v>2.9950000000000001</v>
      </c>
      <c r="G34" s="12">
        <f t="shared" si="5"/>
        <v>2.9950000000000001</v>
      </c>
      <c r="H34" s="13">
        <v>6</v>
      </c>
      <c r="I34" s="12">
        <f t="shared" si="2"/>
        <v>17.97</v>
      </c>
      <c r="J34" s="7">
        <v>28</v>
      </c>
    </row>
    <row r="35" spans="1:10" x14ac:dyDescent="0.2">
      <c r="A35" s="7">
        <v>1149494</v>
      </c>
      <c r="B35" s="8" t="s">
        <v>50</v>
      </c>
      <c r="C35" s="8" t="s">
        <v>17</v>
      </c>
      <c r="D35" s="9">
        <v>5.99</v>
      </c>
      <c r="E35" s="10">
        <v>0.5</v>
      </c>
      <c r="F35" s="11">
        <f t="shared" si="4"/>
        <v>2.9950000000000001</v>
      </c>
      <c r="G35" s="12">
        <f t="shared" si="5"/>
        <v>2.9950000000000001</v>
      </c>
      <c r="H35" s="13">
        <v>6</v>
      </c>
      <c r="I35" s="12">
        <f t="shared" si="2"/>
        <v>17.97</v>
      </c>
      <c r="J35" s="7">
        <v>28</v>
      </c>
    </row>
    <row r="36" spans="1:10" x14ac:dyDescent="0.2">
      <c r="A36" s="7">
        <v>94300</v>
      </c>
      <c r="B36" s="8" t="s">
        <v>51</v>
      </c>
      <c r="C36" s="8" t="s">
        <v>14</v>
      </c>
      <c r="D36" s="9">
        <v>53.99</v>
      </c>
      <c r="E36" s="10">
        <v>0.5</v>
      </c>
      <c r="F36" s="11">
        <f t="shared" si="4"/>
        <v>26.995000000000001</v>
      </c>
      <c r="G36" s="12">
        <f t="shared" si="5"/>
        <v>26.995000000000001</v>
      </c>
      <c r="H36" s="13">
        <v>4</v>
      </c>
      <c r="I36" s="12">
        <f t="shared" si="2"/>
        <v>107.98</v>
      </c>
      <c r="J36" s="7">
        <v>33</v>
      </c>
    </row>
    <row r="37" spans="1:10" x14ac:dyDescent="0.2">
      <c r="A37" s="7">
        <v>1457042</v>
      </c>
      <c r="B37" s="8" t="s">
        <v>52</v>
      </c>
      <c r="C37" s="8" t="s">
        <v>20</v>
      </c>
      <c r="D37" s="9">
        <v>56.99</v>
      </c>
      <c r="E37" s="10">
        <v>0.15</v>
      </c>
      <c r="F37" s="11">
        <f t="shared" si="4"/>
        <v>8.5485000000000007</v>
      </c>
      <c r="G37" s="12">
        <f t="shared" si="5"/>
        <v>48.441500000000005</v>
      </c>
      <c r="H37" s="13">
        <v>1</v>
      </c>
      <c r="I37" s="12">
        <f t="shared" si="2"/>
        <v>48.441500000000005</v>
      </c>
      <c r="J37" s="7">
        <v>34</v>
      </c>
    </row>
    <row r="38" spans="1:10" x14ac:dyDescent="0.2">
      <c r="A38" s="7">
        <v>1391725</v>
      </c>
      <c r="B38" s="8" t="s">
        <v>53</v>
      </c>
      <c r="C38" s="8" t="s">
        <v>20</v>
      </c>
      <c r="D38" s="9">
        <v>16.989999999999998</v>
      </c>
      <c r="E38" s="10">
        <v>0.15</v>
      </c>
      <c r="F38" s="11">
        <f t="shared" si="4"/>
        <v>2.5484999999999998</v>
      </c>
      <c r="G38" s="12">
        <f t="shared" si="5"/>
        <v>14.441499999999998</v>
      </c>
      <c r="H38" s="13">
        <v>1</v>
      </c>
      <c r="I38" s="12">
        <f t="shared" si="2"/>
        <v>14.441499999999998</v>
      </c>
      <c r="J38" s="7">
        <v>36</v>
      </c>
    </row>
    <row r="39" spans="1:10" x14ac:dyDescent="0.2">
      <c r="A39" s="7">
        <v>1008111</v>
      </c>
      <c r="B39" s="8" t="s">
        <v>54</v>
      </c>
      <c r="C39" s="8" t="s">
        <v>14</v>
      </c>
      <c r="D39" s="9">
        <v>61.99</v>
      </c>
      <c r="E39" s="10">
        <v>0.2</v>
      </c>
      <c r="F39" s="11">
        <f t="shared" si="4"/>
        <v>12.398000000000001</v>
      </c>
      <c r="G39" s="12">
        <f t="shared" si="5"/>
        <v>49.591999999999999</v>
      </c>
      <c r="H39" s="13">
        <v>4</v>
      </c>
      <c r="I39" s="12">
        <f t="shared" si="2"/>
        <v>198.36799999999999</v>
      </c>
      <c r="J39" s="7">
        <v>34</v>
      </c>
    </row>
    <row r="40" spans="1:10" x14ac:dyDescent="0.2">
      <c r="A40" s="7">
        <v>1197891</v>
      </c>
      <c r="B40" s="8" t="s">
        <v>55</v>
      </c>
      <c r="C40" s="8" t="s">
        <v>14</v>
      </c>
      <c r="D40" s="9">
        <v>74.989999999999995</v>
      </c>
      <c r="E40" s="10">
        <v>0.5</v>
      </c>
      <c r="F40" s="11">
        <f t="shared" si="4"/>
        <v>37.494999999999997</v>
      </c>
      <c r="G40" s="12">
        <f t="shared" si="5"/>
        <v>37.494999999999997</v>
      </c>
      <c r="H40" s="13">
        <v>2</v>
      </c>
      <c r="I40" s="12">
        <f t="shared" si="2"/>
        <v>74.989999999999995</v>
      </c>
      <c r="J40" s="7">
        <v>19</v>
      </c>
    </row>
    <row r="41" spans="1:10" x14ac:dyDescent="0.2">
      <c r="A41" s="7">
        <v>1240146</v>
      </c>
      <c r="B41" s="8" t="s">
        <v>56</v>
      </c>
      <c r="C41" s="8" t="s">
        <v>17</v>
      </c>
      <c r="D41" s="9">
        <v>21.99</v>
      </c>
      <c r="E41" s="10">
        <v>0.5</v>
      </c>
      <c r="F41" s="11">
        <f t="shared" si="4"/>
        <v>10.994999999999999</v>
      </c>
      <c r="G41" s="12">
        <f t="shared" si="5"/>
        <v>10.994999999999999</v>
      </c>
      <c r="H41" s="13">
        <v>24</v>
      </c>
      <c r="I41" s="12">
        <f t="shared" si="2"/>
        <v>263.88</v>
      </c>
      <c r="J41" s="7">
        <v>42</v>
      </c>
    </row>
    <row r="42" spans="1:10" x14ac:dyDescent="0.2">
      <c r="A42" s="7">
        <v>1335927</v>
      </c>
      <c r="B42" s="8" t="s">
        <v>57</v>
      </c>
      <c r="C42" s="8" t="s">
        <v>17</v>
      </c>
      <c r="D42" s="9">
        <v>35.99</v>
      </c>
      <c r="E42" s="10">
        <v>0.5</v>
      </c>
      <c r="F42" s="11">
        <f t="shared" si="4"/>
        <v>17.995000000000001</v>
      </c>
      <c r="G42" s="12">
        <f t="shared" si="5"/>
        <v>17.995000000000001</v>
      </c>
      <c r="H42" s="13">
        <v>6</v>
      </c>
      <c r="I42" s="12">
        <f t="shared" si="2"/>
        <v>107.97</v>
      </c>
      <c r="J42" s="7">
        <v>43</v>
      </c>
    </row>
    <row r="43" spans="1:10" x14ac:dyDescent="0.2">
      <c r="A43" s="7">
        <v>1256802</v>
      </c>
      <c r="B43" s="8" t="s">
        <v>58</v>
      </c>
      <c r="C43" s="8" t="s">
        <v>17</v>
      </c>
      <c r="D43" s="9">
        <v>27.99</v>
      </c>
      <c r="E43" s="10">
        <v>0.5</v>
      </c>
      <c r="F43" s="11">
        <f t="shared" si="4"/>
        <v>13.994999999999999</v>
      </c>
      <c r="G43" s="12">
        <f t="shared" si="5"/>
        <v>13.994999999999999</v>
      </c>
      <c r="H43" s="13">
        <v>1</v>
      </c>
      <c r="I43" s="12">
        <f t="shared" si="2"/>
        <v>13.994999999999999</v>
      </c>
      <c r="J43" s="7">
        <v>12</v>
      </c>
    </row>
    <row r="44" spans="1:10" x14ac:dyDescent="0.2">
      <c r="A44" s="7" t="s">
        <v>59</v>
      </c>
      <c r="B44" s="8" t="s">
        <v>60</v>
      </c>
      <c r="C44" s="8" t="s">
        <v>17</v>
      </c>
      <c r="D44" s="9">
        <v>350.99</v>
      </c>
      <c r="E44" s="10">
        <v>0.5</v>
      </c>
      <c r="F44" s="11">
        <f t="shared" si="4"/>
        <v>175.495</v>
      </c>
      <c r="G44" s="12">
        <f t="shared" si="5"/>
        <v>175.495</v>
      </c>
      <c r="H44" s="13">
        <v>1</v>
      </c>
      <c r="I44" s="12">
        <f t="shared" si="2"/>
        <v>175.495</v>
      </c>
      <c r="J44" s="7">
        <v>44</v>
      </c>
    </row>
    <row r="45" spans="1:10" x14ac:dyDescent="0.2">
      <c r="A45" s="7">
        <v>1188318</v>
      </c>
      <c r="B45" s="8" t="s">
        <v>61</v>
      </c>
      <c r="C45" s="8" t="s">
        <v>17</v>
      </c>
      <c r="D45" s="9">
        <v>383.99</v>
      </c>
      <c r="E45" s="10">
        <v>0.5</v>
      </c>
      <c r="F45" s="11">
        <f t="shared" si="4"/>
        <v>191.995</v>
      </c>
      <c r="G45" s="12">
        <f t="shared" si="5"/>
        <v>191.995</v>
      </c>
      <c r="H45" s="13">
        <v>1</v>
      </c>
      <c r="I45" s="12">
        <f t="shared" si="2"/>
        <v>191.995</v>
      </c>
      <c r="J45" s="7">
        <v>44</v>
      </c>
    </row>
    <row r="46" spans="1:10" x14ac:dyDescent="0.2">
      <c r="A46" s="7">
        <v>1257663</v>
      </c>
      <c r="B46" s="8" t="s">
        <v>62</v>
      </c>
      <c r="C46" s="8" t="s">
        <v>20</v>
      </c>
      <c r="D46" s="9">
        <v>76.989999999999995</v>
      </c>
      <c r="E46" s="10">
        <v>0.5</v>
      </c>
      <c r="F46" s="11">
        <f t="shared" si="4"/>
        <v>38.494999999999997</v>
      </c>
      <c r="G46" s="12">
        <f t="shared" si="5"/>
        <v>38.494999999999997</v>
      </c>
      <c r="H46" s="13">
        <v>1</v>
      </c>
      <c r="I46" s="12">
        <f t="shared" si="2"/>
        <v>38.494999999999997</v>
      </c>
      <c r="J46" s="7">
        <v>45</v>
      </c>
    </row>
    <row r="47" spans="1:10" x14ac:dyDescent="0.2">
      <c r="A47" s="7">
        <v>1378376</v>
      </c>
      <c r="B47" s="8" t="s">
        <v>63</v>
      </c>
      <c r="C47" s="8" t="s">
        <v>17</v>
      </c>
      <c r="D47" s="9">
        <v>8.49</v>
      </c>
      <c r="E47" s="10">
        <v>0.47</v>
      </c>
      <c r="F47" s="11">
        <v>4</v>
      </c>
      <c r="G47" s="12">
        <v>4.49</v>
      </c>
      <c r="H47" s="13">
        <v>3</v>
      </c>
      <c r="I47" s="12">
        <f t="shared" si="2"/>
        <v>13.47</v>
      </c>
      <c r="J47" s="7">
        <v>45</v>
      </c>
    </row>
    <row r="48" spans="1:10" x14ac:dyDescent="0.2">
      <c r="A48" s="7">
        <v>1454872</v>
      </c>
      <c r="B48" s="8" t="s">
        <v>64</v>
      </c>
      <c r="C48" s="8" t="s">
        <v>17</v>
      </c>
      <c r="D48" s="9">
        <v>35.979999999999997</v>
      </c>
      <c r="E48" s="10">
        <v>0.5</v>
      </c>
      <c r="F48" s="11">
        <f t="shared" si="4"/>
        <v>17.989999999999998</v>
      </c>
      <c r="G48" s="12">
        <v>17.989999999999998</v>
      </c>
      <c r="H48" s="13">
        <v>3</v>
      </c>
      <c r="I48" s="12">
        <f t="shared" si="2"/>
        <v>53.97</v>
      </c>
      <c r="J48" s="7">
        <v>45</v>
      </c>
    </row>
    <row r="49" spans="1:10" x14ac:dyDescent="0.2">
      <c r="A49" s="7" t="s">
        <v>65</v>
      </c>
      <c r="B49" s="8" t="s">
        <v>66</v>
      </c>
      <c r="C49" s="8" t="s">
        <v>17</v>
      </c>
      <c r="D49" s="9">
        <v>114.99</v>
      </c>
      <c r="E49" s="10">
        <v>0.4</v>
      </c>
      <c r="F49" s="11">
        <f t="shared" si="4"/>
        <v>45.996000000000002</v>
      </c>
      <c r="G49" s="12">
        <f t="shared" si="5"/>
        <v>68.994</v>
      </c>
      <c r="H49" s="13">
        <v>1</v>
      </c>
      <c r="I49" s="12">
        <f t="shared" si="2"/>
        <v>68.994</v>
      </c>
      <c r="J49" s="7">
        <v>45</v>
      </c>
    </row>
    <row r="50" spans="1:10" x14ac:dyDescent="0.2">
      <c r="A50" s="7">
        <v>1363637</v>
      </c>
      <c r="B50" s="8" t="s">
        <v>67</v>
      </c>
      <c r="C50" s="8" t="s">
        <v>17</v>
      </c>
      <c r="D50" s="9">
        <v>53.99</v>
      </c>
      <c r="E50" s="10">
        <v>0.4</v>
      </c>
      <c r="F50" s="11">
        <f t="shared" si="4"/>
        <v>21.596000000000004</v>
      </c>
      <c r="G50" s="12">
        <f t="shared" si="5"/>
        <v>32.393999999999998</v>
      </c>
      <c r="H50" s="13">
        <v>1</v>
      </c>
      <c r="I50" s="12">
        <f t="shared" si="2"/>
        <v>32.393999999999998</v>
      </c>
      <c r="J50" s="7">
        <v>45</v>
      </c>
    </row>
    <row r="52" spans="1:10" x14ac:dyDescent="0.2">
      <c r="H52" s="29" t="s">
        <v>68</v>
      </c>
      <c r="I52" s="30">
        <f>SUM(I7:I50)</f>
        <v>3615.5024999999978</v>
      </c>
      <c r="J52" s="4" t="s">
        <v>69</v>
      </c>
    </row>
  </sheetData>
  <sheetProtection sheet="1" objects="1" scenarios="1"/>
  <pageMargins left="0.7" right="0.7" top="0.75" bottom="0.75" header="0.3" footer="0.3"/>
  <pageSetup scale="53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K2</vt:lpstr>
      <vt:lpstr>'K2'!Print_Area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Aaron Hart</dc:creator>
  <cp:lastModifiedBy>Aaron Hart</cp:lastModifiedBy>
  <dcterms:created xsi:type="dcterms:W3CDTF">2020-04-15T16:41:00Z</dcterms:created>
  <dcterms:modified xsi:type="dcterms:W3CDTF">2020-04-15T17:08:34Z</dcterms:modified>
</cp:coreProperties>
</file>