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art/Desktop/06-OPEN Equipment Project/Final Sheets/Final Sheets For Use/GradeLevelSheets-OPEN-2020/"/>
    </mc:Choice>
  </mc:AlternateContent>
  <xr:revisionPtr revIDLastSave="0" documentId="13_ncr:1_{C53D1258-E330-ED42-B7E8-DF2BBA3490DC}" xr6:coauthVersionLast="45" xr6:coauthVersionMax="45" xr10:uidLastSave="{00000000-0000-0000-0000-000000000000}"/>
  <bookViews>
    <workbookView xWindow="43880" yWindow="460" windowWidth="20300" windowHeight="18840" xr2:uid="{ACB853C9-739D-3A46-98FB-EDA1FE963B4A}"/>
  </bookViews>
  <sheets>
    <sheet name="K5" sheetId="1" r:id="rId1"/>
  </sheets>
  <definedNames>
    <definedName name="_xlnm.Print_Area" localSheetId="0">'K5'!$A$1:$K$124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1" i="1" l="1"/>
  <c r="G121" i="1" s="1"/>
  <c r="I121" i="1" s="1"/>
  <c r="I120" i="1"/>
  <c r="F120" i="1"/>
  <c r="I119" i="1"/>
  <c r="F118" i="1"/>
  <c r="G118" i="1" s="1"/>
  <c r="I118" i="1" s="1"/>
  <c r="G117" i="1"/>
  <c r="I117" i="1" s="1"/>
  <c r="F117" i="1"/>
  <c r="F116" i="1"/>
  <c r="G116" i="1" s="1"/>
  <c r="I116" i="1" s="1"/>
  <c r="F115" i="1"/>
  <c r="G115" i="1" s="1"/>
  <c r="I115" i="1" s="1"/>
  <c r="F114" i="1"/>
  <c r="G114" i="1" s="1"/>
  <c r="I114" i="1" s="1"/>
  <c r="G113" i="1"/>
  <c r="I113" i="1" s="1"/>
  <c r="F113" i="1"/>
  <c r="F112" i="1"/>
  <c r="G112" i="1" s="1"/>
  <c r="I112" i="1" s="1"/>
  <c r="F111" i="1"/>
  <c r="G111" i="1" s="1"/>
  <c r="I111" i="1" s="1"/>
  <c r="F110" i="1"/>
  <c r="G110" i="1" s="1"/>
  <c r="I110" i="1" s="1"/>
  <c r="I109" i="1"/>
  <c r="I108" i="1"/>
  <c r="G108" i="1"/>
  <c r="F108" i="1"/>
  <c r="F107" i="1"/>
  <c r="G107" i="1" s="1"/>
  <c r="I107" i="1" s="1"/>
  <c r="G106" i="1"/>
  <c r="I106" i="1" s="1"/>
  <c r="F106" i="1"/>
  <c r="F105" i="1"/>
  <c r="G105" i="1" s="1"/>
  <c r="I105" i="1" s="1"/>
  <c r="I104" i="1"/>
  <c r="G104" i="1"/>
  <c r="F104" i="1"/>
  <c r="F103" i="1"/>
  <c r="G103" i="1" s="1"/>
  <c r="I103" i="1" s="1"/>
  <c r="G102" i="1"/>
  <c r="I102" i="1" s="1"/>
  <c r="F102" i="1"/>
  <c r="F101" i="1"/>
  <c r="G101" i="1" s="1"/>
  <c r="I101" i="1" s="1"/>
  <c r="I100" i="1"/>
  <c r="G100" i="1"/>
  <c r="F100" i="1"/>
  <c r="F99" i="1"/>
  <c r="G99" i="1" s="1"/>
  <c r="I99" i="1" s="1"/>
  <c r="G98" i="1"/>
  <c r="I98" i="1" s="1"/>
  <c r="F98" i="1"/>
  <c r="F97" i="1"/>
  <c r="G97" i="1" s="1"/>
  <c r="I97" i="1" s="1"/>
  <c r="I96" i="1"/>
  <c r="G96" i="1"/>
  <c r="F96" i="1"/>
  <c r="F95" i="1"/>
  <c r="G95" i="1" s="1"/>
  <c r="I95" i="1" s="1"/>
  <c r="G94" i="1"/>
  <c r="I94" i="1" s="1"/>
  <c r="F94" i="1"/>
  <c r="F93" i="1"/>
  <c r="G93" i="1" s="1"/>
  <c r="I93" i="1" s="1"/>
  <c r="I92" i="1"/>
  <c r="G92" i="1"/>
  <c r="F92" i="1"/>
  <c r="F91" i="1"/>
  <c r="G91" i="1" s="1"/>
  <c r="I91" i="1" s="1"/>
  <c r="G90" i="1"/>
  <c r="I90" i="1" s="1"/>
  <c r="F90" i="1"/>
  <c r="F89" i="1"/>
  <c r="G89" i="1" s="1"/>
  <c r="I89" i="1" s="1"/>
  <c r="I88" i="1"/>
  <c r="G88" i="1"/>
  <c r="F88" i="1"/>
  <c r="F87" i="1"/>
  <c r="G87" i="1" s="1"/>
  <c r="I87" i="1" s="1"/>
  <c r="G86" i="1"/>
  <c r="I86" i="1" s="1"/>
  <c r="F86" i="1"/>
  <c r="F85" i="1"/>
  <c r="G85" i="1" s="1"/>
  <c r="I85" i="1" s="1"/>
  <c r="I84" i="1"/>
  <c r="G84" i="1"/>
  <c r="F84" i="1"/>
  <c r="F83" i="1"/>
  <c r="G83" i="1" s="1"/>
  <c r="I83" i="1" s="1"/>
  <c r="G82" i="1"/>
  <c r="I82" i="1" s="1"/>
  <c r="F82" i="1"/>
  <c r="F81" i="1"/>
  <c r="G81" i="1" s="1"/>
  <c r="I81" i="1" s="1"/>
  <c r="I80" i="1"/>
  <c r="G80" i="1"/>
  <c r="F80" i="1"/>
  <c r="F79" i="1"/>
  <c r="G79" i="1" s="1"/>
  <c r="I79" i="1" s="1"/>
  <c r="G78" i="1"/>
  <c r="I78" i="1" s="1"/>
  <c r="F78" i="1"/>
  <c r="F77" i="1"/>
  <c r="G77" i="1" s="1"/>
  <c r="I77" i="1" s="1"/>
  <c r="I76" i="1"/>
  <c r="G76" i="1"/>
  <c r="F76" i="1"/>
  <c r="F75" i="1"/>
  <c r="G75" i="1" s="1"/>
  <c r="I75" i="1" s="1"/>
  <c r="G74" i="1"/>
  <c r="I74" i="1" s="1"/>
  <c r="F74" i="1"/>
  <c r="F73" i="1"/>
  <c r="G73" i="1" s="1"/>
  <c r="I73" i="1" s="1"/>
  <c r="I72" i="1"/>
  <c r="G72" i="1"/>
  <c r="F72" i="1"/>
  <c r="F71" i="1"/>
  <c r="G71" i="1" s="1"/>
  <c r="I71" i="1" s="1"/>
  <c r="G70" i="1"/>
  <c r="I70" i="1" s="1"/>
  <c r="F70" i="1"/>
  <c r="F69" i="1"/>
  <c r="G69" i="1" s="1"/>
  <c r="I69" i="1" s="1"/>
  <c r="I68" i="1"/>
  <c r="G68" i="1"/>
  <c r="F68" i="1"/>
  <c r="F67" i="1"/>
  <c r="G67" i="1" s="1"/>
  <c r="I67" i="1" s="1"/>
  <c r="G66" i="1"/>
  <c r="I66" i="1" s="1"/>
  <c r="F66" i="1"/>
  <c r="F65" i="1"/>
  <c r="G65" i="1" s="1"/>
  <c r="I65" i="1" s="1"/>
  <c r="I64" i="1"/>
  <c r="G64" i="1"/>
  <c r="F64" i="1"/>
  <c r="F63" i="1"/>
  <c r="G63" i="1" s="1"/>
  <c r="I63" i="1" s="1"/>
  <c r="G62" i="1"/>
  <c r="I62" i="1" s="1"/>
  <c r="F62" i="1"/>
  <c r="F61" i="1"/>
  <c r="G61" i="1" s="1"/>
  <c r="I61" i="1" s="1"/>
  <c r="I60" i="1"/>
  <c r="G60" i="1"/>
  <c r="F60" i="1"/>
  <c r="F59" i="1"/>
  <c r="G59" i="1" s="1"/>
  <c r="I59" i="1" s="1"/>
  <c r="F58" i="1"/>
  <c r="G58" i="1" s="1"/>
  <c r="I58" i="1" s="1"/>
  <c r="F57" i="1"/>
  <c r="G57" i="1" s="1"/>
  <c r="I57" i="1" s="1"/>
  <c r="I56" i="1"/>
  <c r="G56" i="1"/>
  <c r="F56" i="1"/>
  <c r="F55" i="1"/>
  <c r="G55" i="1" s="1"/>
  <c r="I55" i="1" s="1"/>
  <c r="F54" i="1"/>
  <c r="G54" i="1" s="1"/>
  <c r="I54" i="1" s="1"/>
  <c r="F53" i="1"/>
  <c r="G53" i="1" s="1"/>
  <c r="I53" i="1" s="1"/>
  <c r="I52" i="1"/>
  <c r="G52" i="1"/>
  <c r="F52" i="1"/>
  <c r="F51" i="1"/>
  <c r="G51" i="1" s="1"/>
  <c r="I51" i="1" s="1"/>
  <c r="F50" i="1"/>
  <c r="G50" i="1" s="1"/>
  <c r="I50" i="1" s="1"/>
  <c r="F49" i="1"/>
  <c r="G49" i="1" s="1"/>
  <c r="I49" i="1" s="1"/>
  <c r="I48" i="1"/>
  <c r="G48" i="1"/>
  <c r="F48" i="1"/>
  <c r="F47" i="1"/>
  <c r="G47" i="1" s="1"/>
  <c r="I47" i="1" s="1"/>
  <c r="F46" i="1"/>
  <c r="G46" i="1" s="1"/>
  <c r="I46" i="1" s="1"/>
  <c r="I45" i="1"/>
  <c r="G44" i="1"/>
  <c r="I44" i="1" s="1"/>
  <c r="F44" i="1"/>
  <c r="F43" i="1"/>
  <c r="G43" i="1" s="1"/>
  <c r="I43" i="1" s="1"/>
  <c r="F42" i="1"/>
  <c r="G42" i="1" s="1"/>
  <c r="I42" i="1" s="1"/>
  <c r="F41" i="1"/>
  <c r="G41" i="1" s="1"/>
  <c r="I41" i="1" s="1"/>
  <c r="G40" i="1"/>
  <c r="I40" i="1" s="1"/>
  <c r="F40" i="1"/>
  <c r="F39" i="1"/>
  <c r="G39" i="1" s="1"/>
  <c r="I39" i="1" s="1"/>
  <c r="F38" i="1"/>
  <c r="G38" i="1" s="1"/>
  <c r="I38" i="1" s="1"/>
  <c r="F37" i="1"/>
  <c r="G37" i="1" s="1"/>
  <c r="I37" i="1" s="1"/>
  <c r="G36" i="1"/>
  <c r="I36" i="1" s="1"/>
  <c r="F36" i="1"/>
  <c r="F35" i="1"/>
  <c r="G35" i="1" s="1"/>
  <c r="I35" i="1" s="1"/>
  <c r="F34" i="1"/>
  <c r="G34" i="1" s="1"/>
  <c r="I34" i="1" s="1"/>
  <c r="F33" i="1"/>
  <c r="G33" i="1" s="1"/>
  <c r="I33" i="1" s="1"/>
  <c r="F32" i="1"/>
  <c r="G32" i="1" s="1"/>
  <c r="I32" i="1" s="1"/>
  <c r="F31" i="1"/>
  <c r="G31" i="1" s="1"/>
  <c r="I31" i="1" s="1"/>
  <c r="F30" i="1"/>
  <c r="G30" i="1" s="1"/>
  <c r="I30" i="1" s="1"/>
  <c r="F29" i="1"/>
  <c r="G29" i="1" s="1"/>
  <c r="I29" i="1" s="1"/>
  <c r="F28" i="1"/>
  <c r="G28" i="1" s="1"/>
  <c r="I28" i="1" s="1"/>
  <c r="F27" i="1"/>
  <c r="G27" i="1" s="1"/>
  <c r="I27" i="1" s="1"/>
  <c r="F26" i="1"/>
  <c r="G26" i="1" s="1"/>
  <c r="I26" i="1" s="1"/>
  <c r="F25" i="1"/>
  <c r="G25" i="1" s="1"/>
  <c r="I25" i="1" s="1"/>
  <c r="F24" i="1"/>
  <c r="G24" i="1" s="1"/>
  <c r="I24" i="1" s="1"/>
  <c r="F23" i="1"/>
  <c r="G23" i="1" s="1"/>
  <c r="I23" i="1" s="1"/>
  <c r="F22" i="1"/>
  <c r="G22" i="1" s="1"/>
  <c r="I22" i="1" s="1"/>
  <c r="F21" i="1"/>
  <c r="G21" i="1" s="1"/>
  <c r="I21" i="1" s="1"/>
  <c r="F20" i="1"/>
  <c r="G20" i="1" s="1"/>
  <c r="I20" i="1" s="1"/>
  <c r="I19" i="1"/>
  <c r="F19" i="1"/>
  <c r="F18" i="1"/>
  <c r="G18" i="1" s="1"/>
  <c r="I18" i="1" s="1"/>
  <c r="F17" i="1"/>
  <c r="G17" i="1" s="1"/>
  <c r="I17" i="1" s="1"/>
  <c r="G16" i="1"/>
  <c r="I16" i="1" s="1"/>
  <c r="G15" i="1"/>
  <c r="I15" i="1" s="1"/>
  <c r="F15" i="1"/>
  <c r="F14" i="1"/>
  <c r="G14" i="1" s="1"/>
  <c r="I14" i="1" s="1"/>
  <c r="F13" i="1"/>
  <c r="G13" i="1" s="1"/>
  <c r="I13" i="1" s="1"/>
  <c r="G12" i="1"/>
  <c r="I12" i="1" s="1"/>
  <c r="F11" i="1"/>
  <c r="G11" i="1" s="1"/>
  <c r="I11" i="1" s="1"/>
  <c r="F10" i="1"/>
  <c r="G10" i="1" s="1"/>
  <c r="I10" i="1" s="1"/>
  <c r="F9" i="1"/>
  <c r="G9" i="1" s="1"/>
  <c r="I9" i="1" s="1"/>
  <c r="F8" i="1"/>
  <c r="G8" i="1" s="1"/>
  <c r="I8" i="1" s="1"/>
  <c r="F7" i="1"/>
  <c r="G7" i="1" s="1"/>
  <c r="I7" i="1" s="1"/>
  <c r="I123" i="1" l="1"/>
</calcChain>
</file>

<file path=xl/sharedStrings.xml><?xml version="1.0" encoding="utf-8"?>
<sst xmlns="http://schemas.openxmlformats.org/spreadsheetml/2006/main" count="259" uniqueCount="151">
  <si>
    <t>OPENPhysEd.org</t>
  </si>
  <si>
    <t>Kinder thru Grade 5</t>
  </si>
  <si>
    <t>Recommended List 2020</t>
  </si>
  <si>
    <t>SKU</t>
  </si>
  <si>
    <t>Description</t>
  </si>
  <si>
    <t>Unit</t>
  </si>
  <si>
    <t>Catalog Price</t>
  </si>
  <si>
    <t>Disc %</t>
  </si>
  <si>
    <t>Disc $</t>
  </si>
  <si>
    <t>OPEN Price</t>
  </si>
  <si>
    <t>Rec Qty</t>
  </si>
  <si>
    <t>Extended</t>
  </si>
  <si>
    <t>Page</t>
  </si>
  <si>
    <t>US GAMES FOAM BALL 4"</t>
  </si>
  <si>
    <t>EA</t>
  </si>
  <si>
    <t>VOIT TUFF FOAM MINI PLAYBALL SET OF 6</t>
  </si>
  <si>
    <t>SET</t>
  </si>
  <si>
    <t>Voit Bouncee Foam Balls 6.25" - set of 6</t>
  </si>
  <si>
    <t>Face'em Tuff Balls</t>
  </si>
  <si>
    <t>P.G. SOF'S 7.5" LONG FOOTBALL</t>
  </si>
  <si>
    <t>Poly PG Balls 8.25"</t>
  </si>
  <si>
    <t>6 COLOR PLASTIC BASEBALLS-set of 6</t>
  </si>
  <si>
    <t>PAC</t>
  </si>
  <si>
    <t>6 COLOR PACK PLASTIC SOFTBALLS-set of 6</t>
  </si>
  <si>
    <t>FLEX FUNBALLS - SOFTBALL</t>
  </si>
  <si>
    <t>Cush Ball - 10cm</t>
  </si>
  <si>
    <t>US-GAMES DECK RINGS-DOZEN</t>
  </si>
  <si>
    <t>DZN</t>
  </si>
  <si>
    <t>5" PU BEAN BAGS PRISM PACK - DZ</t>
  </si>
  <si>
    <t>Sling Rings</t>
  </si>
  <si>
    <t>US GAMES JUGGLING SCARVES</t>
  </si>
  <si>
    <t>SELECTA SPEED ROPE - 7'   Set of 6</t>
  </si>
  <si>
    <t>SELECTA SPEED ROPE - 8'   Set of 6</t>
  </si>
  <si>
    <t>SELECTA SPEED ROPE - 9'   Set of 6</t>
  </si>
  <si>
    <t>SELECTA SPEED ROPE - 16'   Set of 6</t>
  </si>
  <si>
    <t>8' HANDLELESS JUMP ROPE SET OF 6</t>
  </si>
  <si>
    <t>AEROBIC TINIKLING CORDS 6 PACK</t>
  </si>
  <si>
    <t>HOOP STORAGE BAG - 30"</t>
  </si>
  <si>
    <t>02160</t>
  </si>
  <si>
    <t>30" Premium Hoops</t>
  </si>
  <si>
    <t>DZ</t>
  </si>
  <si>
    <t>02170</t>
  </si>
  <si>
    <t>36" Premium Hoops</t>
  </si>
  <si>
    <t>US-GAMES 30' PLAY CANOPY(PARACHUTE)</t>
  </si>
  <si>
    <t>US Games 24'' Hopper - 6 Color Set</t>
  </si>
  <si>
    <t>PARTNER PARACHUTES - set of 6</t>
  </si>
  <si>
    <t>Color My Class Non-Slip Spots</t>
  </si>
  <si>
    <t>PRISM PACK LOW PROFILE CONES-DOZEN</t>
  </si>
  <si>
    <t>93095XXX</t>
  </si>
  <si>
    <t>WIRE CONE CARRIER</t>
  </si>
  <si>
    <t>COLOR MY CLASS 12" CONES SET OF 6</t>
  </si>
  <si>
    <t>COLOR MY CLASS MINI MARKERZ  SET OF 48</t>
  </si>
  <si>
    <t>Task Tents</t>
  </si>
  <si>
    <t>COLOR MY CLASS 18" CONES SET OF 6</t>
  </si>
  <si>
    <t>16" ZOOMER SCOOTERZ SET OF 6</t>
  </si>
  <si>
    <t>COLOR MY CLASS SCOOTER PADDLES</t>
  </si>
  <si>
    <t>MSCOS782Y</t>
  </si>
  <si>
    <t>GAMECRAFT SCOOTER BOARD HOCKEY SET</t>
  </si>
  <si>
    <t>COLOR MY CLASS 6" FOAM DICE</t>
  </si>
  <si>
    <t>Polyfoam Rainbow 4x8</t>
  </si>
  <si>
    <t>Each</t>
  </si>
  <si>
    <t>4036XXXX</t>
  </si>
  <si>
    <t>UNO CARD GAME</t>
  </si>
  <si>
    <t>SPEED STACKS NEON PINK CUP SET</t>
  </si>
  <si>
    <t>SPEED STACKS ROYAL PURPLE CUP SET</t>
  </si>
  <si>
    <t>SPEED STACKS REALLY RED CUP SET</t>
  </si>
  <si>
    <t>SPEED STACKS NEON YELLOW CUP SET</t>
  </si>
  <si>
    <t>SPEED STACKS NEON GREEN CUP SET</t>
  </si>
  <si>
    <t>SPEED STACKS METALLIC BLUE CUP SET</t>
  </si>
  <si>
    <t>BASKETBALL SKILLASTICS</t>
  </si>
  <si>
    <t>REV SCRIM. VESTS ADULT SIL/BLACK</t>
  </si>
  <si>
    <t>REV SCRIM. VESTS ADULT ROY/RED</t>
  </si>
  <si>
    <t>REV SCRIM. VESTS YOUTH SIL/BLACK</t>
  </si>
  <si>
    <t>REV SCRIM. VESTS YOUTH ROY/RED</t>
  </si>
  <si>
    <t>BIG "E" BATS - SET OF 6</t>
  </si>
  <si>
    <t>MACGREGOR BATTING TEES - set of 6</t>
  </si>
  <si>
    <t>MSCOS705</t>
  </si>
  <si>
    <t>29.5" BLACK POLY BAT</t>
  </si>
  <si>
    <t>VOIT LITE 80 BBALL 27.5" JR</t>
  </si>
  <si>
    <t>VCB5HXXX</t>
  </si>
  <si>
    <t>VOIT CB5H RUBBER BBALL 25.5" ROOKIE</t>
  </si>
  <si>
    <t>VOIT LITE 80 BBALL - 6 COLOR SET 27.5" J</t>
  </si>
  <si>
    <t>XB20 Intermediate - Set of 6</t>
  </si>
  <si>
    <t>TRIPLE THREAT BELT W/RED FLAG - SM</t>
  </si>
  <si>
    <t>TRIPLE THREAT BELT W/RED FLAG - MD</t>
  </si>
  <si>
    <t>TRIPLE THREAT BELT W/RED FLAG - LG</t>
  </si>
  <si>
    <t>TRIPLE THREAT BELT W/RED FLAG - XL</t>
  </si>
  <si>
    <t>TRIPLE THREAT BELT W/YELLOW FLAG - SM</t>
  </si>
  <si>
    <t>TRIPLE THREAT BELT W/YELLOW FLAG - MD</t>
  </si>
  <si>
    <t>TRIPLE THREAT BELT W/YELLOW FLAG - LG</t>
  </si>
  <si>
    <t>TRIPLE THREAT BELT W/YELLOW FLAG - XL</t>
  </si>
  <si>
    <t>TRIPLE THREAT BELT W/BLUE FLAG - SM</t>
  </si>
  <si>
    <t>TRIPLE THREAT BELT W/BLUE FLAG - MD</t>
  </si>
  <si>
    <t>TRIPLE THREAT BELT W/BLUE FLAG - LG</t>
  </si>
  <si>
    <t>TRIPLE THREAT BELT W/BLUE FLAG - XL</t>
  </si>
  <si>
    <t>TRIPLE THREAT BELT W/GREEN FLAG - SM</t>
  </si>
  <si>
    <t>TRIPLE THREAT BELT W/GREEN FLAG - MD</t>
  </si>
  <si>
    <t>TRIPLE THREAT BELT W/GREEN FLAG - LG</t>
  </si>
  <si>
    <t>TRIPLE THREAT BELT W/GREEN FLAG - XL</t>
  </si>
  <si>
    <t>USG JUNIOR EZ GRAB FOOTBALL SET OF 6</t>
  </si>
  <si>
    <t>VOIT TUFF FOAM 8 1/2" FOOTBALL - SET/ 6</t>
  </si>
  <si>
    <t>VOIT TUFF 8.5" FLYING DISC SET OF 6</t>
  </si>
  <si>
    <t>BSN Pop Up Soccer Goal - 30" W</t>
  </si>
  <si>
    <t>PR</t>
  </si>
  <si>
    <t>BSN Pop Up Soccer Goal - 48" W</t>
  </si>
  <si>
    <t>BSN Pop Up Soccer Goal - 72" W</t>
  </si>
  <si>
    <t>360 Multi-Purpose Goal</t>
  </si>
  <si>
    <t>MSHOCKJRY</t>
  </si>
  <si>
    <t>GAMECRAFT JR. FLOOR HOCKEY SET-36" STICK</t>
  </si>
  <si>
    <t>SHIELD HOT BALLS-RAINBOW ASSORTMENT 6-PK</t>
  </si>
  <si>
    <t>Stallion 50 White Lacrosse Stick</t>
  </si>
  <si>
    <t>1010XXXX</t>
  </si>
  <si>
    <t>STX LACROSSE TRAINING SET - BLUE/RED</t>
  </si>
  <si>
    <t>1011XXXX</t>
  </si>
  <si>
    <t>STX LACROSSE TRAINING SET - YL/GREEN</t>
  </si>
  <si>
    <t>1725UPB</t>
  </si>
  <si>
    <t>Practice Lax Balls</t>
  </si>
  <si>
    <t>Dz</t>
  </si>
  <si>
    <t>MULTI-COLOR SIZE 3 SOCCERBALL SET</t>
  </si>
  <si>
    <t>MULTI-COLOR SIZE 4 SOCCER BALL PAC</t>
  </si>
  <si>
    <t>FOAM LOLLIPOP PADDLES IN COLORZ-SET OF 6</t>
  </si>
  <si>
    <t>Noodles - set of 9 assorted</t>
  </si>
  <si>
    <t>SHUTTLECOCKS/36 CT MULTICOLOR</t>
  </si>
  <si>
    <t>11" Latex Balloons Pack of 100</t>
  </si>
  <si>
    <t>JUNIOR PICK-A-PADDLES SET OF 6</t>
  </si>
  <si>
    <t>ADULT PICK-A-PADDLES SET OF 6</t>
  </si>
  <si>
    <t>Soft Training VB Prism Pack</t>
  </si>
  <si>
    <t>Spikeball</t>
  </si>
  <si>
    <t>Spikeball Extra Balls (2 balls/set)</t>
  </si>
  <si>
    <t>Spikeball Rookie Set</t>
  </si>
  <si>
    <t>EKHO K-250 STOPWATCH</t>
  </si>
  <si>
    <t>YOGA MAT 24" X 68" PURPLE</t>
  </si>
  <si>
    <t>FIXED RUNG AGILITY LADDER</t>
  </si>
  <si>
    <t>Hexa Rings</t>
  </si>
  <si>
    <t>CANDO EXERCISE TUBE W/ HANDLES YELLOW</t>
  </si>
  <si>
    <t>CANDO EXERCISE TUBE W/ HANDLES RED</t>
  </si>
  <si>
    <t>CANDO EXERCISE TUBE W/ HANDLES GREEN</t>
  </si>
  <si>
    <t>REACTOR 55CM ANTI-BURST FITNESS BALL</t>
  </si>
  <si>
    <t>Scooter Board / Cone Cart</t>
  </si>
  <si>
    <t>PE RECESS CART</t>
  </si>
  <si>
    <t>STBALLOC</t>
  </si>
  <si>
    <t>DELUXE PORTABLE BALL LOCKER</t>
  </si>
  <si>
    <t>MESH EQUIPMENT BAGS PACK (7)</t>
  </si>
  <si>
    <t>Dry Erase Board</t>
  </si>
  <si>
    <t>BSN Ball Bucket - Lid Only</t>
  </si>
  <si>
    <t>Open/USG Utility Bucket</t>
  </si>
  <si>
    <t>MSECOELEY</t>
  </si>
  <si>
    <t>BSN Sports Electric Inflator</t>
  </si>
  <si>
    <t>All Recommended</t>
  </si>
  <si>
    <t>class size 24</t>
  </si>
  <si>
    <t>Call to place your OPEN Equipment List Order: 800-327-0484  and ask for OPEN Power Pricing (Flyer Code 7E)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</si>
</sst>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4" fontId="3" fillId="3" borderId="1" xfId="1" applyFont="1" applyFill="1" applyBorder="1" applyAlignment="1">
      <alignment horizontal="right"/>
    </xf>
    <xf numFmtId="9" fontId="3" fillId="0" borderId="1" xfId="2" applyFont="1" applyFill="1" applyBorder="1" applyAlignment="1">
      <alignment horizontal="center"/>
    </xf>
    <xf numFmtId="44" fontId="3" fillId="0" borderId="1" xfId="1" applyFont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1" fontId="3" fillId="0" borderId="1" xfId="2" applyNumberFormat="1" applyFont="1" applyFill="1" applyBorder="1" applyAlignment="1" applyProtection="1">
      <alignment horizontal="center"/>
      <protection locked="0"/>
    </xf>
    <xf numFmtId="1" fontId="3" fillId="0" borderId="1" xfId="2" applyNumberFormat="1" applyFont="1" applyFill="1" applyBorder="1" applyAlignment="1">
      <alignment horizontal="center" vertical="center"/>
    </xf>
    <xf numFmtId="1" fontId="3" fillId="0" borderId="0" xfId="0" applyNumberFormat="1" applyFont="1"/>
    <xf numFmtId="1" fontId="5" fillId="0" borderId="0" xfId="1" applyNumberFormat="1" applyFont="1" applyFill="1"/>
    <xf numFmtId="1" fontId="3" fillId="0" borderId="0" xfId="1" applyNumberFormat="1" applyFont="1" applyFill="1"/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4" fontId="7" fillId="3" borderId="1" xfId="1" applyFont="1" applyFill="1" applyBorder="1" applyAlignment="1">
      <alignment horizontal="right" vertical="center"/>
    </xf>
    <xf numFmtId="9" fontId="7" fillId="0" borderId="1" xfId="2" applyFont="1" applyBorder="1" applyAlignment="1">
      <alignment horizontal="center" vertical="center"/>
    </xf>
    <xf numFmtId="44" fontId="7" fillId="0" borderId="1" xfId="1" applyFont="1" applyBorder="1" applyAlignment="1">
      <alignment horizontal="right" vertical="center"/>
    </xf>
    <xf numFmtId="44" fontId="7" fillId="4" borderId="1" xfId="1" applyFont="1" applyFill="1" applyBorder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44" fontId="3" fillId="3" borderId="2" xfId="1" applyFont="1" applyFill="1" applyBorder="1" applyAlignment="1">
      <alignment horizontal="right"/>
    </xf>
    <xf numFmtId="9" fontId="3" fillId="0" borderId="2" xfId="2" applyFont="1" applyFill="1" applyBorder="1" applyAlignment="1">
      <alignment horizontal="center"/>
    </xf>
    <xf numFmtId="44" fontId="3" fillId="0" borderId="2" xfId="1" applyFont="1" applyBorder="1" applyAlignment="1">
      <alignment horizontal="right"/>
    </xf>
    <xf numFmtId="44" fontId="3" fillId="4" borderId="2" xfId="1" applyFont="1" applyFill="1" applyBorder="1" applyAlignment="1">
      <alignment horizontal="right"/>
    </xf>
    <xf numFmtId="1" fontId="3" fillId="0" borderId="2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44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44" fontId="3" fillId="0" borderId="0" xfId="0" applyNumberFormat="1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64D41-A1E3-4A40-BC80-CA5681AC52AF}">
  <sheetPr>
    <pageSetUpPr fitToPage="1"/>
  </sheetPr>
  <dimension ref="A1:K126"/>
  <sheetViews>
    <sheetView tabSelected="1" workbookViewId="0"/>
  </sheetViews>
  <sheetFormatPr baseColWidth="10" defaultRowHeight="16" x14ac:dyDescent="0.2"/>
  <cols>
    <col min="1" max="1" width="16" style="6" customWidth="1"/>
    <col min="2" max="2" width="48.83203125" style="2" bestFit="1" customWidth="1"/>
    <col min="3" max="3" width="5.83203125" style="3" bestFit="1" customWidth="1"/>
    <col min="4" max="4" width="14" style="4" bestFit="1" customWidth="1"/>
    <col min="5" max="5" width="7.83203125" style="5" hidden="1" customWidth="1"/>
    <col min="6" max="6" width="10" style="4" hidden="1" customWidth="1"/>
    <col min="7" max="7" width="12.33203125" style="4" bestFit="1" customWidth="1"/>
    <col min="8" max="8" width="12.1640625" style="5" customWidth="1"/>
    <col min="9" max="9" width="12.83203125" style="4" bestFit="1" customWidth="1"/>
    <col min="10" max="10" width="10.83203125" style="3" customWidth="1"/>
    <col min="11" max="16384" width="10.83203125" style="6"/>
  </cols>
  <sheetData>
    <row r="1" spans="1:11" ht="18" x14ac:dyDescent="0.2">
      <c r="A1" s="1" t="s">
        <v>0</v>
      </c>
    </row>
    <row r="2" spans="1:11" ht="23" x14ac:dyDescent="0.25">
      <c r="A2" s="7" t="s">
        <v>1</v>
      </c>
    </row>
    <row r="3" spans="1:11" x14ac:dyDescent="0.2">
      <c r="A3" s="8" t="s">
        <v>2</v>
      </c>
    </row>
    <row r="4" spans="1:11" ht="18" x14ac:dyDescent="0.2">
      <c r="A4" s="1" t="s">
        <v>150</v>
      </c>
    </row>
    <row r="6" spans="1:11" x14ac:dyDescent="0.2">
      <c r="A6" s="9" t="s">
        <v>3</v>
      </c>
      <c r="B6" s="10" t="s">
        <v>4</v>
      </c>
      <c r="C6" s="11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1" t="s">
        <v>12</v>
      </c>
    </row>
    <row r="7" spans="1:11" x14ac:dyDescent="0.2">
      <c r="A7" s="12">
        <v>649</v>
      </c>
      <c r="B7" s="13" t="s">
        <v>13</v>
      </c>
      <c r="C7" s="14" t="s">
        <v>14</v>
      </c>
      <c r="D7" s="15">
        <v>4.99</v>
      </c>
      <c r="E7" s="16">
        <v>0.5</v>
      </c>
      <c r="F7" s="17">
        <f>SUM(E7*D7)</f>
        <v>2.4950000000000001</v>
      </c>
      <c r="G7" s="18">
        <f t="shared" ref="G7:G18" si="0">SUM(D7-F7)</f>
        <v>2.4950000000000001</v>
      </c>
      <c r="H7" s="19">
        <v>12</v>
      </c>
      <c r="I7" s="18">
        <f t="shared" ref="I7:I70" si="1">SUM(G7*H7)</f>
        <v>29.94</v>
      </c>
      <c r="J7" s="20">
        <v>4</v>
      </c>
    </row>
    <row r="8" spans="1:11" x14ac:dyDescent="0.2">
      <c r="A8" s="12">
        <v>1181555</v>
      </c>
      <c r="B8" s="13" t="s">
        <v>15</v>
      </c>
      <c r="C8" s="14" t="s">
        <v>16</v>
      </c>
      <c r="D8" s="15">
        <v>69.989999999999995</v>
      </c>
      <c r="E8" s="16">
        <v>0.5</v>
      </c>
      <c r="F8" s="17">
        <f>SUM(E8*D8)</f>
        <v>34.994999999999997</v>
      </c>
      <c r="G8" s="18">
        <f t="shared" si="0"/>
        <v>34.994999999999997</v>
      </c>
      <c r="H8" s="19">
        <v>1</v>
      </c>
      <c r="I8" s="18">
        <f t="shared" si="1"/>
        <v>34.994999999999997</v>
      </c>
      <c r="J8" s="20">
        <v>4</v>
      </c>
    </row>
    <row r="9" spans="1:11" x14ac:dyDescent="0.2">
      <c r="A9" s="12">
        <v>1395254</v>
      </c>
      <c r="B9" s="13" t="s">
        <v>17</v>
      </c>
      <c r="C9" s="14" t="s">
        <v>16</v>
      </c>
      <c r="D9" s="15">
        <v>94.99</v>
      </c>
      <c r="E9" s="16">
        <v>0.15</v>
      </c>
      <c r="F9" s="17">
        <f>SUM(E9*D9)</f>
        <v>14.248499999999998</v>
      </c>
      <c r="G9" s="18">
        <f t="shared" si="0"/>
        <v>80.741500000000002</v>
      </c>
      <c r="H9" s="19">
        <v>2</v>
      </c>
      <c r="I9" s="18">
        <f t="shared" si="1"/>
        <v>161.483</v>
      </c>
      <c r="J9" s="20">
        <v>4</v>
      </c>
      <c r="K9" s="21"/>
    </row>
    <row r="10" spans="1:11" x14ac:dyDescent="0.2">
      <c r="A10" s="12">
        <v>1453553</v>
      </c>
      <c r="B10" s="13" t="s">
        <v>18</v>
      </c>
      <c r="C10" s="14" t="s">
        <v>16</v>
      </c>
      <c r="D10" s="15">
        <v>99.99</v>
      </c>
      <c r="E10" s="16">
        <v>0.4</v>
      </c>
      <c r="F10" s="17">
        <f>SUM(E10*D10)</f>
        <v>39.996000000000002</v>
      </c>
      <c r="G10" s="18">
        <f t="shared" si="0"/>
        <v>59.993999999999993</v>
      </c>
      <c r="H10" s="19">
        <v>4</v>
      </c>
      <c r="I10" s="18">
        <f t="shared" si="1"/>
        <v>239.97599999999997</v>
      </c>
      <c r="J10" s="20">
        <v>4</v>
      </c>
    </row>
    <row r="11" spans="1:11" x14ac:dyDescent="0.2">
      <c r="A11" s="12">
        <v>1255102</v>
      </c>
      <c r="B11" s="13" t="s">
        <v>19</v>
      </c>
      <c r="C11" s="14" t="s">
        <v>16</v>
      </c>
      <c r="D11" s="15">
        <v>41.99</v>
      </c>
      <c r="E11" s="16">
        <v>0.4</v>
      </c>
      <c r="F11" s="17">
        <f>SUM(E11*D11)</f>
        <v>16.796000000000003</v>
      </c>
      <c r="G11" s="18">
        <f t="shared" si="0"/>
        <v>25.193999999999999</v>
      </c>
      <c r="H11" s="19">
        <v>4</v>
      </c>
      <c r="I11" s="18">
        <f t="shared" si="1"/>
        <v>100.776</v>
      </c>
      <c r="J11" s="20">
        <v>5</v>
      </c>
      <c r="K11" s="21"/>
    </row>
    <row r="12" spans="1:11" x14ac:dyDescent="0.2">
      <c r="A12" s="12">
        <v>1454876</v>
      </c>
      <c r="B12" s="13" t="s">
        <v>20</v>
      </c>
      <c r="C12" s="14" t="s">
        <v>16</v>
      </c>
      <c r="D12" s="15">
        <v>41.99</v>
      </c>
      <c r="E12" s="16">
        <v>0.5</v>
      </c>
      <c r="F12" s="17">
        <v>20</v>
      </c>
      <c r="G12" s="18">
        <f t="shared" si="0"/>
        <v>21.990000000000002</v>
      </c>
      <c r="H12" s="19">
        <v>24</v>
      </c>
      <c r="I12" s="18">
        <f t="shared" si="1"/>
        <v>527.76</v>
      </c>
      <c r="J12" s="14">
        <v>6</v>
      </c>
    </row>
    <row r="13" spans="1:11" x14ac:dyDescent="0.2">
      <c r="A13" s="12">
        <v>426306</v>
      </c>
      <c r="B13" s="13" t="s">
        <v>21</v>
      </c>
      <c r="C13" s="14" t="s">
        <v>22</v>
      </c>
      <c r="D13" s="15">
        <v>11.99</v>
      </c>
      <c r="E13" s="16">
        <v>0.5</v>
      </c>
      <c r="F13" s="17">
        <f>SUM(E13*D13)</f>
        <v>5.9950000000000001</v>
      </c>
      <c r="G13" s="18">
        <f t="shared" si="0"/>
        <v>5.9950000000000001</v>
      </c>
      <c r="H13" s="19">
        <v>2</v>
      </c>
      <c r="I13" s="18">
        <f t="shared" si="1"/>
        <v>11.99</v>
      </c>
      <c r="J13" s="20">
        <v>7</v>
      </c>
      <c r="K13" s="21"/>
    </row>
    <row r="14" spans="1:11" x14ac:dyDescent="0.2">
      <c r="A14" s="12">
        <v>426506</v>
      </c>
      <c r="B14" s="13" t="s">
        <v>23</v>
      </c>
      <c r="C14" s="14" t="s">
        <v>22</v>
      </c>
      <c r="D14" s="15">
        <v>14.99</v>
      </c>
      <c r="E14" s="16">
        <v>0.5</v>
      </c>
      <c r="F14" s="17">
        <f>SUM(E14*D14)</f>
        <v>7.4950000000000001</v>
      </c>
      <c r="G14" s="18">
        <f t="shared" si="0"/>
        <v>7.4950000000000001</v>
      </c>
      <c r="H14" s="19">
        <v>4</v>
      </c>
      <c r="I14" s="18">
        <f t="shared" si="1"/>
        <v>29.98</v>
      </c>
      <c r="J14" s="20">
        <v>7</v>
      </c>
    </row>
    <row r="15" spans="1:11" x14ac:dyDescent="0.2">
      <c r="A15" s="12">
        <v>1272826</v>
      </c>
      <c r="B15" s="13" t="s">
        <v>24</v>
      </c>
      <c r="C15" s="14" t="s">
        <v>16</v>
      </c>
      <c r="D15" s="15">
        <v>19.989999999999998</v>
      </c>
      <c r="E15" s="16">
        <v>0.5</v>
      </c>
      <c r="F15" s="17">
        <f>SUM(E15*D15)</f>
        <v>9.9949999999999992</v>
      </c>
      <c r="G15" s="18">
        <f t="shared" si="0"/>
        <v>9.9949999999999992</v>
      </c>
      <c r="H15" s="19">
        <v>2</v>
      </c>
      <c r="I15" s="18">
        <f t="shared" si="1"/>
        <v>19.989999999999998</v>
      </c>
      <c r="J15" s="14">
        <v>7</v>
      </c>
    </row>
    <row r="16" spans="1:11" x14ac:dyDescent="0.2">
      <c r="A16" s="12">
        <v>1454877</v>
      </c>
      <c r="B16" s="13" t="s">
        <v>25</v>
      </c>
      <c r="C16" s="14" t="s">
        <v>16</v>
      </c>
      <c r="D16" s="15">
        <v>20.99</v>
      </c>
      <c r="E16" s="16">
        <v>0.43</v>
      </c>
      <c r="F16" s="17">
        <v>9</v>
      </c>
      <c r="G16" s="18">
        <f t="shared" si="0"/>
        <v>11.989999999999998</v>
      </c>
      <c r="H16" s="19">
        <v>6</v>
      </c>
      <c r="I16" s="18">
        <f t="shared" si="1"/>
        <v>71.94</v>
      </c>
      <c r="J16" s="20">
        <v>7</v>
      </c>
    </row>
    <row r="17" spans="1:11" x14ac:dyDescent="0.2">
      <c r="A17" s="12">
        <v>1039948</v>
      </c>
      <c r="B17" s="13" t="s">
        <v>26</v>
      </c>
      <c r="C17" s="14" t="s">
        <v>27</v>
      </c>
      <c r="D17" s="15">
        <v>36.99</v>
      </c>
      <c r="E17" s="16">
        <v>0.5</v>
      </c>
      <c r="F17" s="17">
        <f t="shared" ref="F17:F44" si="2">SUM(E17*D17)</f>
        <v>18.495000000000001</v>
      </c>
      <c r="G17" s="18">
        <f t="shared" si="0"/>
        <v>18.495000000000001</v>
      </c>
      <c r="H17" s="19">
        <v>1</v>
      </c>
      <c r="I17" s="18">
        <f t="shared" si="1"/>
        <v>18.495000000000001</v>
      </c>
      <c r="J17" s="14">
        <v>8</v>
      </c>
    </row>
    <row r="18" spans="1:11" x14ac:dyDescent="0.2">
      <c r="A18" s="12">
        <v>1064179</v>
      </c>
      <c r="B18" s="13" t="s">
        <v>28</v>
      </c>
      <c r="C18" s="14" t="s">
        <v>27</v>
      </c>
      <c r="D18" s="15">
        <v>35.99</v>
      </c>
      <c r="E18" s="16">
        <v>0.5</v>
      </c>
      <c r="F18" s="17">
        <f t="shared" si="2"/>
        <v>17.995000000000001</v>
      </c>
      <c r="G18" s="18">
        <f t="shared" si="0"/>
        <v>17.995000000000001</v>
      </c>
      <c r="H18" s="19">
        <v>5</v>
      </c>
      <c r="I18" s="18">
        <f t="shared" si="1"/>
        <v>89.975000000000009</v>
      </c>
      <c r="J18" s="20">
        <v>8</v>
      </c>
      <c r="K18" s="22"/>
    </row>
    <row r="19" spans="1:11" x14ac:dyDescent="0.2">
      <c r="A19" s="12">
        <v>1454879</v>
      </c>
      <c r="B19" s="13" t="s">
        <v>29</v>
      </c>
      <c r="C19" s="14" t="s">
        <v>16</v>
      </c>
      <c r="D19" s="15">
        <v>35.99</v>
      </c>
      <c r="E19" s="16">
        <v>0.39</v>
      </c>
      <c r="F19" s="17">
        <f t="shared" si="2"/>
        <v>14.036100000000001</v>
      </c>
      <c r="G19" s="18">
        <v>21.99</v>
      </c>
      <c r="H19" s="19">
        <v>1</v>
      </c>
      <c r="I19" s="18">
        <f t="shared" si="1"/>
        <v>21.99</v>
      </c>
      <c r="J19" s="14">
        <v>8</v>
      </c>
      <c r="K19" s="21"/>
    </row>
    <row r="20" spans="1:11" s="8" customFormat="1" x14ac:dyDescent="0.2">
      <c r="A20" s="12">
        <v>1206258</v>
      </c>
      <c r="B20" s="13" t="s">
        <v>30</v>
      </c>
      <c r="C20" s="14" t="s">
        <v>27</v>
      </c>
      <c r="D20" s="15">
        <v>15.99</v>
      </c>
      <c r="E20" s="16">
        <v>0.5</v>
      </c>
      <c r="F20" s="17">
        <f t="shared" si="2"/>
        <v>7.9950000000000001</v>
      </c>
      <c r="G20" s="18">
        <f t="shared" ref="G20:G44" si="3">SUM(D20-F20)</f>
        <v>7.9950000000000001</v>
      </c>
      <c r="H20" s="19">
        <v>6</v>
      </c>
      <c r="I20" s="18">
        <f t="shared" si="1"/>
        <v>47.97</v>
      </c>
      <c r="J20" s="20">
        <v>9</v>
      </c>
      <c r="K20" s="23"/>
    </row>
    <row r="21" spans="1:11" x14ac:dyDescent="0.2">
      <c r="A21" s="12">
        <v>1343670</v>
      </c>
      <c r="B21" s="13" t="s">
        <v>31</v>
      </c>
      <c r="C21" s="14" t="s">
        <v>16</v>
      </c>
      <c r="D21" s="15">
        <v>18.989999999999998</v>
      </c>
      <c r="E21" s="16">
        <v>0.5</v>
      </c>
      <c r="F21" s="17">
        <f t="shared" si="2"/>
        <v>9.4949999999999992</v>
      </c>
      <c r="G21" s="18">
        <f t="shared" si="3"/>
        <v>9.4949999999999992</v>
      </c>
      <c r="H21" s="19">
        <v>2</v>
      </c>
      <c r="I21" s="18">
        <f t="shared" si="1"/>
        <v>18.989999999999998</v>
      </c>
      <c r="J21" s="20">
        <v>10</v>
      </c>
      <c r="K21" s="23"/>
    </row>
    <row r="22" spans="1:11" x14ac:dyDescent="0.2">
      <c r="A22" s="12">
        <v>1343687</v>
      </c>
      <c r="B22" s="13" t="s">
        <v>32</v>
      </c>
      <c r="C22" s="14" t="s">
        <v>16</v>
      </c>
      <c r="D22" s="15">
        <v>19.989999999999998</v>
      </c>
      <c r="E22" s="16">
        <v>0.5</v>
      </c>
      <c r="F22" s="17">
        <f t="shared" si="2"/>
        <v>9.9949999999999992</v>
      </c>
      <c r="G22" s="18">
        <f t="shared" si="3"/>
        <v>9.9949999999999992</v>
      </c>
      <c r="H22" s="19">
        <v>3</v>
      </c>
      <c r="I22" s="18">
        <f t="shared" si="1"/>
        <v>29.984999999999999</v>
      </c>
      <c r="J22" s="20">
        <v>10</v>
      </c>
      <c r="K22" s="21"/>
    </row>
    <row r="23" spans="1:11" x14ac:dyDescent="0.2">
      <c r="A23" s="12">
        <v>1343694</v>
      </c>
      <c r="B23" s="13" t="s">
        <v>33</v>
      </c>
      <c r="C23" s="14" t="s">
        <v>16</v>
      </c>
      <c r="D23" s="15">
        <v>20.99</v>
      </c>
      <c r="E23" s="16">
        <v>0.5</v>
      </c>
      <c r="F23" s="17">
        <f t="shared" si="2"/>
        <v>10.494999999999999</v>
      </c>
      <c r="G23" s="18">
        <f t="shared" si="3"/>
        <v>10.494999999999999</v>
      </c>
      <c r="H23" s="19">
        <v>3</v>
      </c>
      <c r="I23" s="18">
        <f t="shared" si="1"/>
        <v>31.484999999999999</v>
      </c>
      <c r="J23" s="20">
        <v>10</v>
      </c>
      <c r="K23" s="21"/>
    </row>
    <row r="24" spans="1:11" x14ac:dyDescent="0.2">
      <c r="A24" s="12">
        <v>1343700</v>
      </c>
      <c r="B24" s="13" t="s">
        <v>34</v>
      </c>
      <c r="C24" s="14" t="s">
        <v>16</v>
      </c>
      <c r="D24" s="15">
        <v>28.99</v>
      </c>
      <c r="E24" s="16">
        <v>0.5</v>
      </c>
      <c r="F24" s="17">
        <f t="shared" si="2"/>
        <v>14.494999999999999</v>
      </c>
      <c r="G24" s="18">
        <f t="shared" si="3"/>
        <v>14.494999999999999</v>
      </c>
      <c r="H24" s="19">
        <v>2</v>
      </c>
      <c r="I24" s="18">
        <f t="shared" si="1"/>
        <v>28.99</v>
      </c>
      <c r="J24" s="20">
        <v>10</v>
      </c>
      <c r="K24" s="21"/>
    </row>
    <row r="25" spans="1:11" x14ac:dyDescent="0.2">
      <c r="A25" s="12">
        <v>1172539</v>
      </c>
      <c r="B25" s="13" t="s">
        <v>35</v>
      </c>
      <c r="C25" s="14" t="s">
        <v>16</v>
      </c>
      <c r="D25" s="15">
        <v>24.99</v>
      </c>
      <c r="E25" s="16">
        <v>0.5</v>
      </c>
      <c r="F25" s="17">
        <f t="shared" si="2"/>
        <v>12.494999999999999</v>
      </c>
      <c r="G25" s="18">
        <f t="shared" si="3"/>
        <v>12.494999999999999</v>
      </c>
      <c r="H25" s="19">
        <v>2</v>
      </c>
      <c r="I25" s="18">
        <f t="shared" si="1"/>
        <v>24.99</v>
      </c>
      <c r="J25" s="20">
        <v>11</v>
      </c>
    </row>
    <row r="26" spans="1:11" x14ac:dyDescent="0.2">
      <c r="A26" s="12">
        <v>1065022</v>
      </c>
      <c r="B26" s="13" t="s">
        <v>36</v>
      </c>
      <c r="C26" s="14" t="s">
        <v>16</v>
      </c>
      <c r="D26" s="15">
        <v>170.99</v>
      </c>
      <c r="E26" s="16">
        <v>0.2</v>
      </c>
      <c r="F26" s="17">
        <f t="shared" si="2"/>
        <v>34.198</v>
      </c>
      <c r="G26" s="18">
        <f t="shared" si="3"/>
        <v>136.792</v>
      </c>
      <c r="H26" s="19">
        <v>2</v>
      </c>
      <c r="I26" s="18">
        <f t="shared" si="1"/>
        <v>273.584</v>
      </c>
      <c r="J26" s="20">
        <v>11</v>
      </c>
      <c r="K26" s="21"/>
    </row>
    <row r="27" spans="1:11" x14ac:dyDescent="0.2">
      <c r="A27" s="12">
        <v>1256802</v>
      </c>
      <c r="B27" s="13" t="s">
        <v>37</v>
      </c>
      <c r="C27" s="14" t="s">
        <v>14</v>
      </c>
      <c r="D27" s="15">
        <v>27.99</v>
      </c>
      <c r="E27" s="16">
        <v>0.5</v>
      </c>
      <c r="F27" s="17">
        <f t="shared" si="2"/>
        <v>13.994999999999999</v>
      </c>
      <c r="G27" s="18">
        <f t="shared" si="3"/>
        <v>13.994999999999999</v>
      </c>
      <c r="H27" s="19">
        <v>1</v>
      </c>
      <c r="I27" s="18">
        <f t="shared" si="1"/>
        <v>13.994999999999999</v>
      </c>
      <c r="J27" s="14">
        <v>12</v>
      </c>
      <c r="K27" s="21"/>
    </row>
    <row r="28" spans="1:11" x14ac:dyDescent="0.2">
      <c r="A28" s="24" t="s">
        <v>38</v>
      </c>
      <c r="B28" s="13" t="s">
        <v>39</v>
      </c>
      <c r="C28" s="14" t="s">
        <v>40</v>
      </c>
      <c r="D28" s="15">
        <v>72.989999999999995</v>
      </c>
      <c r="E28" s="16">
        <v>0.2</v>
      </c>
      <c r="F28" s="17">
        <f t="shared" si="2"/>
        <v>14.597999999999999</v>
      </c>
      <c r="G28" s="18">
        <f t="shared" si="3"/>
        <v>58.391999999999996</v>
      </c>
      <c r="H28" s="25">
        <v>2</v>
      </c>
      <c r="I28" s="18">
        <f t="shared" si="1"/>
        <v>116.78399999999999</v>
      </c>
      <c r="J28" s="20">
        <v>12</v>
      </c>
      <c r="K28" s="21"/>
    </row>
    <row r="29" spans="1:11" x14ac:dyDescent="0.2">
      <c r="A29" s="24" t="s">
        <v>41</v>
      </c>
      <c r="B29" s="13" t="s">
        <v>42</v>
      </c>
      <c r="C29" s="14" t="s">
        <v>40</v>
      </c>
      <c r="D29" s="15">
        <v>77.989999999999995</v>
      </c>
      <c r="E29" s="16">
        <v>0.2</v>
      </c>
      <c r="F29" s="17">
        <f t="shared" si="2"/>
        <v>15.597999999999999</v>
      </c>
      <c r="G29" s="18">
        <f t="shared" si="3"/>
        <v>62.391999999999996</v>
      </c>
      <c r="H29" s="25">
        <v>2</v>
      </c>
      <c r="I29" s="18">
        <f t="shared" si="1"/>
        <v>124.78399999999999</v>
      </c>
      <c r="J29" s="14">
        <v>12</v>
      </c>
    </row>
    <row r="30" spans="1:11" x14ac:dyDescent="0.2">
      <c r="A30" s="12">
        <v>1256802</v>
      </c>
      <c r="B30" s="13" t="s">
        <v>37</v>
      </c>
      <c r="C30" s="14" t="s">
        <v>14</v>
      </c>
      <c r="D30" s="15">
        <v>27.99</v>
      </c>
      <c r="E30" s="16">
        <v>0.5</v>
      </c>
      <c r="F30" s="17">
        <f t="shared" si="2"/>
        <v>13.994999999999999</v>
      </c>
      <c r="G30" s="18">
        <f t="shared" si="3"/>
        <v>13.994999999999999</v>
      </c>
      <c r="H30" s="19">
        <v>1</v>
      </c>
      <c r="I30" s="18">
        <f t="shared" si="1"/>
        <v>13.994999999999999</v>
      </c>
      <c r="J30" s="14">
        <v>12</v>
      </c>
      <c r="K30" s="21"/>
    </row>
    <row r="31" spans="1:11" x14ac:dyDescent="0.2">
      <c r="A31" s="12">
        <v>1040036</v>
      </c>
      <c r="B31" s="13" t="s">
        <v>43</v>
      </c>
      <c r="C31" s="14" t="s">
        <v>14</v>
      </c>
      <c r="D31" s="15">
        <v>281.99</v>
      </c>
      <c r="E31" s="16">
        <v>0.5</v>
      </c>
      <c r="F31" s="17">
        <f t="shared" si="2"/>
        <v>140.995</v>
      </c>
      <c r="G31" s="18">
        <f t="shared" si="3"/>
        <v>140.995</v>
      </c>
      <c r="H31" s="19">
        <v>1</v>
      </c>
      <c r="I31" s="18">
        <f t="shared" si="1"/>
        <v>140.995</v>
      </c>
      <c r="J31" s="26">
        <v>13</v>
      </c>
      <c r="K31" s="21"/>
    </row>
    <row r="32" spans="1:11" x14ac:dyDescent="0.2">
      <c r="A32" s="12">
        <v>1457035</v>
      </c>
      <c r="B32" s="13" t="s">
        <v>44</v>
      </c>
      <c r="C32" s="14" t="s">
        <v>16</v>
      </c>
      <c r="D32" s="15">
        <v>194.99</v>
      </c>
      <c r="E32" s="16">
        <v>0.5</v>
      </c>
      <c r="F32" s="17">
        <f t="shared" si="2"/>
        <v>97.495000000000005</v>
      </c>
      <c r="G32" s="18">
        <f t="shared" si="3"/>
        <v>97.495000000000005</v>
      </c>
      <c r="H32" s="19">
        <v>1</v>
      </c>
      <c r="I32" s="18">
        <f t="shared" si="1"/>
        <v>97.495000000000005</v>
      </c>
      <c r="J32" s="20">
        <v>13</v>
      </c>
      <c r="K32" s="21"/>
    </row>
    <row r="33" spans="1:11" x14ac:dyDescent="0.2">
      <c r="A33" s="12">
        <v>1369510</v>
      </c>
      <c r="B33" s="13" t="s">
        <v>45</v>
      </c>
      <c r="C33" s="14" t="s">
        <v>16</v>
      </c>
      <c r="D33" s="15">
        <v>60.99</v>
      </c>
      <c r="E33" s="16">
        <v>0.5</v>
      </c>
      <c r="F33" s="17">
        <f t="shared" si="2"/>
        <v>30.495000000000001</v>
      </c>
      <c r="G33" s="18">
        <f t="shared" si="3"/>
        <v>30.495000000000001</v>
      </c>
      <c r="H33" s="19">
        <v>2</v>
      </c>
      <c r="I33" s="18">
        <f t="shared" si="1"/>
        <v>60.99</v>
      </c>
      <c r="J33" s="20">
        <v>13</v>
      </c>
      <c r="K33" s="21"/>
    </row>
    <row r="34" spans="1:11" x14ac:dyDescent="0.2">
      <c r="A34" s="12">
        <v>1388151</v>
      </c>
      <c r="B34" s="13" t="s">
        <v>46</v>
      </c>
      <c r="C34" s="14" t="s">
        <v>16</v>
      </c>
      <c r="D34" s="15">
        <v>38.99</v>
      </c>
      <c r="E34" s="16">
        <v>0.5</v>
      </c>
      <c r="F34" s="17">
        <f t="shared" si="2"/>
        <v>19.495000000000001</v>
      </c>
      <c r="G34" s="18">
        <f t="shared" si="3"/>
        <v>19.495000000000001</v>
      </c>
      <c r="H34" s="19">
        <v>8</v>
      </c>
      <c r="I34" s="18">
        <f t="shared" si="1"/>
        <v>155.96</v>
      </c>
      <c r="J34" s="20">
        <v>15</v>
      </c>
      <c r="K34" s="21"/>
    </row>
    <row r="35" spans="1:11" x14ac:dyDescent="0.2">
      <c r="A35" s="12">
        <v>1255690</v>
      </c>
      <c r="B35" s="13" t="s">
        <v>47</v>
      </c>
      <c r="C35" s="14" t="s">
        <v>27</v>
      </c>
      <c r="D35" s="15">
        <v>14.99</v>
      </c>
      <c r="E35" s="16">
        <v>0.5</v>
      </c>
      <c r="F35" s="17">
        <f t="shared" si="2"/>
        <v>7.4950000000000001</v>
      </c>
      <c r="G35" s="18">
        <f t="shared" si="3"/>
        <v>7.4950000000000001</v>
      </c>
      <c r="H35" s="19">
        <v>4</v>
      </c>
      <c r="I35" s="18">
        <f t="shared" si="1"/>
        <v>29.98</v>
      </c>
      <c r="J35" s="20">
        <v>16</v>
      </c>
      <c r="K35" s="21"/>
    </row>
    <row r="36" spans="1:11" x14ac:dyDescent="0.2">
      <c r="A36" s="12" t="s">
        <v>48</v>
      </c>
      <c r="B36" s="13" t="s">
        <v>49</v>
      </c>
      <c r="C36" s="14" t="s">
        <v>14</v>
      </c>
      <c r="D36" s="15">
        <v>6.99</v>
      </c>
      <c r="E36" s="16">
        <v>0.5</v>
      </c>
      <c r="F36" s="17">
        <f t="shared" si="2"/>
        <v>3.4950000000000001</v>
      </c>
      <c r="G36" s="18">
        <f t="shared" si="3"/>
        <v>3.4950000000000001</v>
      </c>
      <c r="H36" s="19">
        <v>1</v>
      </c>
      <c r="I36" s="18">
        <f t="shared" si="1"/>
        <v>3.4950000000000001</v>
      </c>
      <c r="J36" s="20">
        <v>16</v>
      </c>
    </row>
    <row r="37" spans="1:11" x14ac:dyDescent="0.2">
      <c r="A37" s="12">
        <v>1093452</v>
      </c>
      <c r="B37" s="13" t="s">
        <v>50</v>
      </c>
      <c r="C37" s="14" t="s">
        <v>16</v>
      </c>
      <c r="D37" s="15">
        <v>51.99</v>
      </c>
      <c r="E37" s="16">
        <v>0.3</v>
      </c>
      <c r="F37" s="17">
        <f t="shared" si="2"/>
        <v>15.597</v>
      </c>
      <c r="G37" s="18">
        <f t="shared" si="3"/>
        <v>36.393000000000001</v>
      </c>
      <c r="H37" s="19">
        <v>2</v>
      </c>
      <c r="I37" s="18">
        <f t="shared" si="1"/>
        <v>72.786000000000001</v>
      </c>
      <c r="J37" s="20">
        <v>17</v>
      </c>
      <c r="K37" s="21"/>
    </row>
    <row r="38" spans="1:11" x14ac:dyDescent="0.2">
      <c r="A38" s="12">
        <v>1256307</v>
      </c>
      <c r="B38" s="13" t="s">
        <v>51</v>
      </c>
      <c r="C38" s="14" t="s">
        <v>16</v>
      </c>
      <c r="D38" s="15">
        <v>86.99</v>
      </c>
      <c r="E38" s="16">
        <v>0.5</v>
      </c>
      <c r="F38" s="17">
        <f t="shared" si="2"/>
        <v>43.494999999999997</v>
      </c>
      <c r="G38" s="18">
        <f t="shared" si="3"/>
        <v>43.494999999999997</v>
      </c>
      <c r="H38" s="19">
        <v>1</v>
      </c>
      <c r="I38" s="18">
        <f t="shared" si="1"/>
        <v>43.494999999999997</v>
      </c>
      <c r="J38" s="20">
        <v>17</v>
      </c>
    </row>
    <row r="39" spans="1:11" x14ac:dyDescent="0.2">
      <c r="A39" s="12">
        <v>1389878</v>
      </c>
      <c r="B39" s="13" t="s">
        <v>52</v>
      </c>
      <c r="C39" s="14" t="s">
        <v>16</v>
      </c>
      <c r="D39" s="15">
        <v>52.99</v>
      </c>
      <c r="E39" s="16">
        <v>0.25</v>
      </c>
      <c r="F39" s="17">
        <f t="shared" si="2"/>
        <v>13.2475</v>
      </c>
      <c r="G39" s="18">
        <f t="shared" si="3"/>
        <v>39.7425</v>
      </c>
      <c r="H39" s="19">
        <v>2</v>
      </c>
      <c r="I39" s="18">
        <f t="shared" si="1"/>
        <v>79.484999999999999</v>
      </c>
      <c r="J39" s="20">
        <v>17</v>
      </c>
    </row>
    <row r="40" spans="1:11" x14ac:dyDescent="0.2">
      <c r="A40" s="12">
        <v>1245875</v>
      </c>
      <c r="B40" s="13" t="s">
        <v>53</v>
      </c>
      <c r="C40" s="14" t="s">
        <v>16</v>
      </c>
      <c r="D40" s="15">
        <v>81.99</v>
      </c>
      <c r="E40" s="16">
        <v>0.2</v>
      </c>
      <c r="F40" s="17">
        <f t="shared" si="2"/>
        <v>16.398</v>
      </c>
      <c r="G40" s="18">
        <f t="shared" si="3"/>
        <v>65.591999999999999</v>
      </c>
      <c r="H40" s="19">
        <v>1</v>
      </c>
      <c r="I40" s="18">
        <f t="shared" si="1"/>
        <v>65.591999999999999</v>
      </c>
      <c r="J40" s="14">
        <v>18</v>
      </c>
    </row>
    <row r="41" spans="1:11" x14ac:dyDescent="0.2">
      <c r="A41" s="12">
        <v>1265293</v>
      </c>
      <c r="B41" s="13" t="s">
        <v>54</v>
      </c>
      <c r="C41" s="14" t="s">
        <v>16</v>
      </c>
      <c r="D41" s="15">
        <v>381.99</v>
      </c>
      <c r="E41" s="16">
        <v>0.5</v>
      </c>
      <c r="F41" s="17">
        <f t="shared" si="2"/>
        <v>190.995</v>
      </c>
      <c r="G41" s="18">
        <f t="shared" si="3"/>
        <v>190.995</v>
      </c>
      <c r="H41" s="19">
        <v>4</v>
      </c>
      <c r="I41" s="18">
        <f t="shared" si="1"/>
        <v>763.98</v>
      </c>
      <c r="J41" s="14">
        <v>18</v>
      </c>
    </row>
    <row r="42" spans="1:11" x14ac:dyDescent="0.2">
      <c r="A42" s="12">
        <v>1290943</v>
      </c>
      <c r="B42" s="13" t="s">
        <v>55</v>
      </c>
      <c r="C42" s="14" t="s">
        <v>16</v>
      </c>
      <c r="D42" s="15">
        <v>50.99</v>
      </c>
      <c r="E42" s="16">
        <v>0.15</v>
      </c>
      <c r="F42" s="17">
        <f t="shared" si="2"/>
        <v>7.6485000000000003</v>
      </c>
      <c r="G42" s="18">
        <f t="shared" si="3"/>
        <v>43.341500000000003</v>
      </c>
      <c r="H42" s="19">
        <v>4</v>
      </c>
      <c r="I42" s="18">
        <f t="shared" si="1"/>
        <v>173.36600000000001</v>
      </c>
      <c r="J42" s="14">
        <v>18</v>
      </c>
    </row>
    <row r="43" spans="1:11" x14ac:dyDescent="0.2">
      <c r="A43" s="12" t="s">
        <v>56</v>
      </c>
      <c r="B43" s="13" t="s">
        <v>57</v>
      </c>
      <c r="C43" s="14" t="s">
        <v>16</v>
      </c>
      <c r="D43" s="15">
        <v>38.99</v>
      </c>
      <c r="E43" s="16">
        <v>0.5</v>
      </c>
      <c r="F43" s="17">
        <f t="shared" si="2"/>
        <v>19.495000000000001</v>
      </c>
      <c r="G43" s="18">
        <f t="shared" si="3"/>
        <v>19.495000000000001</v>
      </c>
      <c r="H43" s="19">
        <v>2</v>
      </c>
      <c r="I43" s="18">
        <f t="shared" si="1"/>
        <v>38.99</v>
      </c>
      <c r="J43" s="26">
        <v>18</v>
      </c>
    </row>
    <row r="44" spans="1:11" x14ac:dyDescent="0.2">
      <c r="A44" s="12">
        <v>1197891</v>
      </c>
      <c r="B44" s="13" t="s">
        <v>58</v>
      </c>
      <c r="C44" s="14" t="s">
        <v>16</v>
      </c>
      <c r="D44" s="15">
        <v>74.989999999999995</v>
      </c>
      <c r="E44" s="16">
        <v>0.5</v>
      </c>
      <c r="F44" s="17">
        <f t="shared" si="2"/>
        <v>37.494999999999997</v>
      </c>
      <c r="G44" s="18">
        <f t="shared" si="3"/>
        <v>37.494999999999997</v>
      </c>
      <c r="H44" s="19">
        <v>2</v>
      </c>
      <c r="I44" s="18">
        <f t="shared" si="1"/>
        <v>74.989999999999995</v>
      </c>
      <c r="J44" s="14">
        <v>19</v>
      </c>
    </row>
    <row r="45" spans="1:11" x14ac:dyDescent="0.2">
      <c r="A45" s="27">
        <v>1153552</v>
      </c>
      <c r="B45" s="28" t="s">
        <v>59</v>
      </c>
      <c r="C45" s="27" t="s">
        <v>60</v>
      </c>
      <c r="D45" s="29">
        <v>199.98</v>
      </c>
      <c r="E45" s="30">
        <v>0.5</v>
      </c>
      <c r="F45" s="31">
        <v>99.99</v>
      </c>
      <c r="G45" s="32">
        <v>99.99</v>
      </c>
      <c r="H45" s="33">
        <v>4</v>
      </c>
      <c r="I45" s="18">
        <f t="shared" si="1"/>
        <v>399.96</v>
      </c>
      <c r="J45" s="20">
        <v>20</v>
      </c>
    </row>
    <row r="46" spans="1:11" x14ac:dyDescent="0.2">
      <c r="A46" s="12" t="s">
        <v>61</v>
      </c>
      <c r="B46" s="13" t="s">
        <v>62</v>
      </c>
      <c r="C46" s="14" t="s">
        <v>14</v>
      </c>
      <c r="D46" s="15">
        <v>11.99</v>
      </c>
      <c r="E46" s="16">
        <v>0.4</v>
      </c>
      <c r="F46" s="17">
        <f t="shared" ref="F46:F108" si="4">SUM(E46*D46)</f>
        <v>4.7960000000000003</v>
      </c>
      <c r="G46" s="18">
        <f t="shared" ref="G46:G108" si="5">SUM(D46-F46)</f>
        <v>7.194</v>
      </c>
      <c r="H46" s="19">
        <v>2</v>
      </c>
      <c r="I46" s="18">
        <f t="shared" si="1"/>
        <v>14.388</v>
      </c>
      <c r="J46" s="14">
        <v>21</v>
      </c>
    </row>
    <row r="47" spans="1:11" x14ac:dyDescent="0.2">
      <c r="A47" s="12">
        <v>1276404</v>
      </c>
      <c r="B47" s="13" t="s">
        <v>63</v>
      </c>
      <c r="C47" s="14" t="s">
        <v>16</v>
      </c>
      <c r="D47" s="15">
        <v>30.99</v>
      </c>
      <c r="E47" s="16">
        <v>0.15</v>
      </c>
      <c r="F47" s="17">
        <f t="shared" si="4"/>
        <v>4.6484999999999994</v>
      </c>
      <c r="G47" s="18">
        <f t="shared" si="5"/>
        <v>26.3415</v>
      </c>
      <c r="H47" s="19">
        <v>1</v>
      </c>
      <c r="I47" s="18">
        <f t="shared" si="1"/>
        <v>26.3415</v>
      </c>
      <c r="J47" s="14">
        <v>22</v>
      </c>
      <c r="K47" s="21"/>
    </row>
    <row r="48" spans="1:11" x14ac:dyDescent="0.2">
      <c r="A48" s="12">
        <v>1276411</v>
      </c>
      <c r="B48" s="13" t="s">
        <v>64</v>
      </c>
      <c r="C48" s="14" t="s">
        <v>16</v>
      </c>
      <c r="D48" s="15">
        <v>30.99</v>
      </c>
      <c r="E48" s="16">
        <v>0.15</v>
      </c>
      <c r="F48" s="17">
        <f t="shared" si="4"/>
        <v>4.6484999999999994</v>
      </c>
      <c r="G48" s="18">
        <f t="shared" si="5"/>
        <v>26.3415</v>
      </c>
      <c r="H48" s="19">
        <v>1</v>
      </c>
      <c r="I48" s="18">
        <f t="shared" si="1"/>
        <v>26.3415</v>
      </c>
      <c r="J48" s="14">
        <v>22</v>
      </c>
      <c r="K48" s="21"/>
    </row>
    <row r="49" spans="1:11" x14ac:dyDescent="0.2">
      <c r="A49" s="12">
        <v>1276428</v>
      </c>
      <c r="B49" s="13" t="s">
        <v>65</v>
      </c>
      <c r="C49" s="14" t="s">
        <v>16</v>
      </c>
      <c r="D49" s="15">
        <v>30.99</v>
      </c>
      <c r="E49" s="16">
        <v>0.15</v>
      </c>
      <c r="F49" s="17">
        <f t="shared" si="4"/>
        <v>4.6484999999999994</v>
      </c>
      <c r="G49" s="18">
        <f t="shared" si="5"/>
        <v>26.3415</v>
      </c>
      <c r="H49" s="19">
        <v>1</v>
      </c>
      <c r="I49" s="18">
        <f t="shared" si="1"/>
        <v>26.3415</v>
      </c>
      <c r="J49" s="14">
        <v>22</v>
      </c>
      <c r="K49" s="21"/>
    </row>
    <row r="50" spans="1:11" x14ac:dyDescent="0.2">
      <c r="A50" s="12">
        <v>1276435</v>
      </c>
      <c r="B50" s="13" t="s">
        <v>66</v>
      </c>
      <c r="C50" s="14" t="s">
        <v>16</v>
      </c>
      <c r="D50" s="15">
        <v>30.99</v>
      </c>
      <c r="E50" s="16">
        <v>0.15</v>
      </c>
      <c r="F50" s="17">
        <f t="shared" si="4"/>
        <v>4.6484999999999994</v>
      </c>
      <c r="G50" s="18">
        <f t="shared" si="5"/>
        <v>26.3415</v>
      </c>
      <c r="H50" s="19">
        <v>1</v>
      </c>
      <c r="I50" s="18">
        <f t="shared" si="1"/>
        <v>26.3415</v>
      </c>
      <c r="J50" s="14">
        <v>22</v>
      </c>
      <c r="K50" s="21"/>
    </row>
    <row r="51" spans="1:11" x14ac:dyDescent="0.2">
      <c r="A51" s="12">
        <v>1276442</v>
      </c>
      <c r="B51" s="13" t="s">
        <v>67</v>
      </c>
      <c r="C51" s="14" t="s">
        <v>16</v>
      </c>
      <c r="D51" s="15">
        <v>30.99</v>
      </c>
      <c r="E51" s="16">
        <v>0.15</v>
      </c>
      <c r="F51" s="17">
        <f t="shared" si="4"/>
        <v>4.6484999999999994</v>
      </c>
      <c r="G51" s="18">
        <f t="shared" si="5"/>
        <v>26.3415</v>
      </c>
      <c r="H51" s="19">
        <v>1</v>
      </c>
      <c r="I51" s="18">
        <f t="shared" si="1"/>
        <v>26.3415</v>
      </c>
      <c r="J51" s="14">
        <v>22</v>
      </c>
    </row>
    <row r="52" spans="1:11" x14ac:dyDescent="0.2">
      <c r="A52" s="12">
        <v>1276459</v>
      </c>
      <c r="B52" s="13" t="s">
        <v>68</v>
      </c>
      <c r="C52" s="14" t="s">
        <v>16</v>
      </c>
      <c r="D52" s="15">
        <v>30.99</v>
      </c>
      <c r="E52" s="16">
        <v>0.15</v>
      </c>
      <c r="F52" s="17">
        <f t="shared" si="4"/>
        <v>4.6484999999999994</v>
      </c>
      <c r="G52" s="18">
        <f t="shared" si="5"/>
        <v>26.3415</v>
      </c>
      <c r="H52" s="19">
        <v>1</v>
      </c>
      <c r="I52" s="18">
        <f t="shared" si="1"/>
        <v>26.3415</v>
      </c>
      <c r="J52" s="14">
        <v>22</v>
      </c>
    </row>
    <row r="53" spans="1:11" x14ac:dyDescent="0.2">
      <c r="A53" s="12">
        <v>1098471</v>
      </c>
      <c r="B53" s="13" t="s">
        <v>69</v>
      </c>
      <c r="C53" s="14" t="s">
        <v>14</v>
      </c>
      <c r="D53" s="15">
        <v>290.99</v>
      </c>
      <c r="E53" s="16">
        <v>0.1</v>
      </c>
      <c r="F53" s="17">
        <f t="shared" si="4"/>
        <v>29.099000000000004</v>
      </c>
      <c r="G53" s="18">
        <f t="shared" si="5"/>
        <v>261.89100000000002</v>
      </c>
      <c r="H53" s="19">
        <v>1</v>
      </c>
      <c r="I53" s="18">
        <f t="shared" si="1"/>
        <v>261.89100000000002</v>
      </c>
      <c r="J53" s="14">
        <v>24</v>
      </c>
    </row>
    <row r="54" spans="1:11" x14ac:dyDescent="0.2">
      <c r="A54" s="12">
        <v>1262711</v>
      </c>
      <c r="B54" s="13" t="s">
        <v>70</v>
      </c>
      <c r="C54" s="14" t="s">
        <v>27</v>
      </c>
      <c r="D54" s="15">
        <v>89.99</v>
      </c>
      <c r="E54" s="16">
        <v>0.5</v>
      </c>
      <c r="F54" s="17">
        <f t="shared" si="4"/>
        <v>44.994999999999997</v>
      </c>
      <c r="G54" s="18">
        <f t="shared" si="5"/>
        <v>44.994999999999997</v>
      </c>
      <c r="H54" s="19">
        <v>1</v>
      </c>
      <c r="I54" s="18">
        <f t="shared" si="1"/>
        <v>44.994999999999997</v>
      </c>
      <c r="J54" s="26">
        <v>25</v>
      </c>
    </row>
    <row r="55" spans="1:11" x14ac:dyDescent="0.2">
      <c r="A55" s="12">
        <v>1262728</v>
      </c>
      <c r="B55" s="13" t="s">
        <v>71</v>
      </c>
      <c r="C55" s="14" t="s">
        <v>27</v>
      </c>
      <c r="D55" s="15">
        <v>89.99</v>
      </c>
      <c r="E55" s="16">
        <v>0.5</v>
      </c>
      <c r="F55" s="17">
        <f t="shared" si="4"/>
        <v>44.994999999999997</v>
      </c>
      <c r="G55" s="18">
        <f t="shared" si="5"/>
        <v>44.994999999999997</v>
      </c>
      <c r="H55" s="19">
        <v>1</v>
      </c>
      <c r="I55" s="18">
        <f t="shared" si="1"/>
        <v>44.994999999999997</v>
      </c>
      <c r="J55" s="20">
        <v>25</v>
      </c>
    </row>
    <row r="56" spans="1:11" x14ac:dyDescent="0.2">
      <c r="A56" s="12">
        <v>1262773</v>
      </c>
      <c r="B56" s="13" t="s">
        <v>72</v>
      </c>
      <c r="C56" s="14" t="s">
        <v>27</v>
      </c>
      <c r="D56" s="15">
        <v>89.99</v>
      </c>
      <c r="E56" s="16">
        <v>0.5</v>
      </c>
      <c r="F56" s="17">
        <f t="shared" si="4"/>
        <v>44.994999999999997</v>
      </c>
      <c r="G56" s="18">
        <f t="shared" si="5"/>
        <v>44.994999999999997</v>
      </c>
      <c r="H56" s="19">
        <v>1</v>
      </c>
      <c r="I56" s="18">
        <f t="shared" si="1"/>
        <v>44.994999999999997</v>
      </c>
      <c r="J56" s="20">
        <v>25</v>
      </c>
    </row>
    <row r="57" spans="1:11" x14ac:dyDescent="0.2">
      <c r="A57" s="12">
        <v>1262780</v>
      </c>
      <c r="B57" s="13" t="s">
        <v>73</v>
      </c>
      <c r="C57" s="14" t="s">
        <v>27</v>
      </c>
      <c r="D57" s="15">
        <v>89.99</v>
      </c>
      <c r="E57" s="16">
        <v>0.5</v>
      </c>
      <c r="F57" s="17">
        <f t="shared" si="4"/>
        <v>44.994999999999997</v>
      </c>
      <c r="G57" s="18">
        <f t="shared" si="5"/>
        <v>44.994999999999997</v>
      </c>
      <c r="H57" s="19">
        <v>1</v>
      </c>
      <c r="I57" s="18">
        <f t="shared" si="1"/>
        <v>44.994999999999997</v>
      </c>
      <c r="J57" s="14">
        <v>25</v>
      </c>
    </row>
    <row r="58" spans="1:11" x14ac:dyDescent="0.2">
      <c r="A58" s="12">
        <v>1152036</v>
      </c>
      <c r="B58" s="13" t="s">
        <v>74</v>
      </c>
      <c r="C58" s="14" t="s">
        <v>16</v>
      </c>
      <c r="D58" s="15">
        <v>51.99</v>
      </c>
      <c r="E58" s="16">
        <v>0.5</v>
      </c>
      <c r="F58" s="17">
        <f t="shared" si="4"/>
        <v>25.995000000000001</v>
      </c>
      <c r="G58" s="18">
        <f t="shared" si="5"/>
        <v>25.995000000000001</v>
      </c>
      <c r="H58" s="19">
        <v>1</v>
      </c>
      <c r="I58" s="18">
        <f t="shared" si="1"/>
        <v>25.995000000000001</v>
      </c>
      <c r="J58" s="14">
        <v>26</v>
      </c>
    </row>
    <row r="59" spans="1:11" x14ac:dyDescent="0.2">
      <c r="A59" s="12">
        <v>1336412</v>
      </c>
      <c r="B59" s="13" t="s">
        <v>75</v>
      </c>
      <c r="C59" s="14" t="s">
        <v>16</v>
      </c>
      <c r="D59" s="15">
        <v>203.99</v>
      </c>
      <c r="E59" s="16">
        <v>0.2</v>
      </c>
      <c r="F59" s="17">
        <f t="shared" si="4"/>
        <v>40.798000000000002</v>
      </c>
      <c r="G59" s="18">
        <f t="shared" si="5"/>
        <v>163.19200000000001</v>
      </c>
      <c r="H59" s="19">
        <v>1</v>
      </c>
      <c r="I59" s="18">
        <f t="shared" si="1"/>
        <v>163.19200000000001</v>
      </c>
      <c r="J59" s="14">
        <v>26</v>
      </c>
    </row>
    <row r="60" spans="1:11" x14ac:dyDescent="0.2">
      <c r="A60" s="12" t="s">
        <v>76</v>
      </c>
      <c r="B60" s="13" t="s">
        <v>77</v>
      </c>
      <c r="C60" s="14" t="s">
        <v>14</v>
      </c>
      <c r="D60" s="15">
        <v>9.99</v>
      </c>
      <c r="E60" s="16">
        <v>0.5</v>
      </c>
      <c r="F60" s="17">
        <f t="shared" si="4"/>
        <v>4.9950000000000001</v>
      </c>
      <c r="G60" s="18">
        <f t="shared" si="5"/>
        <v>4.9950000000000001</v>
      </c>
      <c r="H60" s="19">
        <v>12</v>
      </c>
      <c r="I60" s="18">
        <f t="shared" si="1"/>
        <v>59.94</v>
      </c>
      <c r="J60" s="14">
        <v>26</v>
      </c>
    </row>
    <row r="61" spans="1:11" x14ac:dyDescent="0.2">
      <c r="A61" s="12">
        <v>1291735</v>
      </c>
      <c r="B61" s="13" t="s">
        <v>78</v>
      </c>
      <c r="C61" s="14" t="s">
        <v>14</v>
      </c>
      <c r="D61" s="15">
        <v>13.99</v>
      </c>
      <c r="E61" s="16">
        <v>0.4</v>
      </c>
      <c r="F61" s="17">
        <f t="shared" si="4"/>
        <v>5.5960000000000001</v>
      </c>
      <c r="G61" s="18">
        <f t="shared" si="5"/>
        <v>8.3940000000000001</v>
      </c>
      <c r="H61" s="19">
        <v>5</v>
      </c>
      <c r="I61" s="18">
        <f t="shared" si="1"/>
        <v>41.97</v>
      </c>
      <c r="J61" s="14">
        <v>27</v>
      </c>
    </row>
    <row r="62" spans="1:11" x14ac:dyDescent="0.2">
      <c r="A62" s="12" t="s">
        <v>79</v>
      </c>
      <c r="B62" s="13" t="s">
        <v>80</v>
      </c>
      <c r="C62" s="14" t="s">
        <v>14</v>
      </c>
      <c r="D62" s="15">
        <v>13.99</v>
      </c>
      <c r="E62" s="16">
        <v>0.5</v>
      </c>
      <c r="F62" s="17">
        <f t="shared" si="4"/>
        <v>6.9950000000000001</v>
      </c>
      <c r="G62" s="18">
        <f t="shared" si="5"/>
        <v>6.9950000000000001</v>
      </c>
      <c r="H62" s="19">
        <v>12</v>
      </c>
      <c r="I62" s="18">
        <f t="shared" si="1"/>
        <v>83.94</v>
      </c>
      <c r="J62" s="34">
        <v>27</v>
      </c>
    </row>
    <row r="63" spans="1:11" x14ac:dyDescent="0.2">
      <c r="A63" s="12">
        <v>1307047</v>
      </c>
      <c r="B63" s="13" t="s">
        <v>81</v>
      </c>
      <c r="C63" s="14" t="s">
        <v>16</v>
      </c>
      <c r="D63" s="15">
        <v>71.989999999999995</v>
      </c>
      <c r="E63" s="16">
        <v>0.15</v>
      </c>
      <c r="F63" s="17">
        <f t="shared" si="4"/>
        <v>10.798499999999999</v>
      </c>
      <c r="G63" s="18">
        <f t="shared" si="5"/>
        <v>61.191499999999998</v>
      </c>
      <c r="H63" s="19">
        <v>2</v>
      </c>
      <c r="I63" s="18">
        <f t="shared" si="1"/>
        <v>122.383</v>
      </c>
      <c r="J63" s="14">
        <v>27</v>
      </c>
    </row>
    <row r="64" spans="1:11" x14ac:dyDescent="0.2">
      <c r="A64" s="12">
        <v>1369529</v>
      </c>
      <c r="B64" s="13" t="s">
        <v>82</v>
      </c>
      <c r="C64" s="14" t="s">
        <v>16</v>
      </c>
      <c r="D64" s="15">
        <v>86.99</v>
      </c>
      <c r="E64" s="16">
        <v>0.5</v>
      </c>
      <c r="F64" s="17">
        <f t="shared" si="4"/>
        <v>43.494999999999997</v>
      </c>
      <c r="G64" s="18">
        <f t="shared" si="5"/>
        <v>43.494999999999997</v>
      </c>
      <c r="H64" s="19">
        <v>4</v>
      </c>
      <c r="I64" s="18">
        <f t="shared" si="1"/>
        <v>173.98</v>
      </c>
      <c r="J64" s="14">
        <v>27</v>
      </c>
    </row>
    <row r="65" spans="1:10" x14ac:dyDescent="0.2">
      <c r="A65" s="12">
        <v>1149487</v>
      </c>
      <c r="B65" s="13" t="s">
        <v>83</v>
      </c>
      <c r="C65" s="14" t="s">
        <v>14</v>
      </c>
      <c r="D65" s="15">
        <v>5.99</v>
      </c>
      <c r="E65" s="16">
        <v>0.5</v>
      </c>
      <c r="F65" s="17">
        <f t="shared" si="4"/>
        <v>2.9950000000000001</v>
      </c>
      <c r="G65" s="18">
        <f t="shared" si="5"/>
        <v>2.9950000000000001</v>
      </c>
      <c r="H65" s="19">
        <v>6</v>
      </c>
      <c r="I65" s="18">
        <f t="shared" si="1"/>
        <v>17.97</v>
      </c>
      <c r="J65" s="20">
        <v>28</v>
      </c>
    </row>
    <row r="66" spans="1:10" x14ac:dyDescent="0.2">
      <c r="A66" s="12">
        <v>1149494</v>
      </c>
      <c r="B66" s="13" t="s">
        <v>84</v>
      </c>
      <c r="C66" s="14" t="s">
        <v>14</v>
      </c>
      <c r="D66" s="15">
        <v>5.99</v>
      </c>
      <c r="E66" s="16">
        <v>0.5</v>
      </c>
      <c r="F66" s="17">
        <f t="shared" si="4"/>
        <v>2.9950000000000001</v>
      </c>
      <c r="G66" s="18">
        <f t="shared" si="5"/>
        <v>2.9950000000000001</v>
      </c>
      <c r="H66" s="19">
        <v>8</v>
      </c>
      <c r="I66" s="18">
        <f t="shared" si="1"/>
        <v>23.96</v>
      </c>
      <c r="J66" s="20">
        <v>28</v>
      </c>
    </row>
    <row r="67" spans="1:10" x14ac:dyDescent="0.2">
      <c r="A67" s="12">
        <v>1149500</v>
      </c>
      <c r="B67" s="13" t="s">
        <v>85</v>
      </c>
      <c r="C67" s="14" t="s">
        <v>14</v>
      </c>
      <c r="D67" s="15">
        <v>5.99</v>
      </c>
      <c r="E67" s="16">
        <v>0.5</v>
      </c>
      <c r="F67" s="17">
        <f t="shared" si="4"/>
        <v>2.9950000000000001</v>
      </c>
      <c r="G67" s="18">
        <f t="shared" si="5"/>
        <v>2.9950000000000001</v>
      </c>
      <c r="H67" s="19">
        <v>8</v>
      </c>
      <c r="I67" s="18">
        <f t="shared" si="1"/>
        <v>23.96</v>
      </c>
      <c r="J67" s="20">
        <v>28</v>
      </c>
    </row>
    <row r="68" spans="1:10" x14ac:dyDescent="0.2">
      <c r="A68" s="12">
        <v>1149517</v>
      </c>
      <c r="B68" s="13" t="s">
        <v>86</v>
      </c>
      <c r="C68" s="14" t="s">
        <v>14</v>
      </c>
      <c r="D68" s="15">
        <v>5.99</v>
      </c>
      <c r="E68" s="16">
        <v>0.5</v>
      </c>
      <c r="F68" s="17">
        <f t="shared" si="4"/>
        <v>2.9950000000000001</v>
      </c>
      <c r="G68" s="18">
        <f t="shared" si="5"/>
        <v>2.9950000000000001</v>
      </c>
      <c r="H68" s="19">
        <v>6</v>
      </c>
      <c r="I68" s="18">
        <f t="shared" si="1"/>
        <v>17.97</v>
      </c>
      <c r="J68" s="20">
        <v>28</v>
      </c>
    </row>
    <row r="69" spans="1:10" x14ac:dyDescent="0.2">
      <c r="A69" s="12">
        <v>1149524</v>
      </c>
      <c r="B69" s="13" t="s">
        <v>87</v>
      </c>
      <c r="C69" s="14" t="s">
        <v>14</v>
      </c>
      <c r="D69" s="15">
        <v>5.99</v>
      </c>
      <c r="E69" s="16">
        <v>0.5</v>
      </c>
      <c r="F69" s="17">
        <f t="shared" si="4"/>
        <v>2.9950000000000001</v>
      </c>
      <c r="G69" s="18">
        <f t="shared" si="5"/>
        <v>2.9950000000000001</v>
      </c>
      <c r="H69" s="19">
        <v>6</v>
      </c>
      <c r="I69" s="18">
        <f t="shared" si="1"/>
        <v>17.97</v>
      </c>
      <c r="J69" s="20">
        <v>28</v>
      </c>
    </row>
    <row r="70" spans="1:10" x14ac:dyDescent="0.2">
      <c r="A70" s="12">
        <v>1149531</v>
      </c>
      <c r="B70" s="13" t="s">
        <v>88</v>
      </c>
      <c r="C70" s="14" t="s">
        <v>14</v>
      </c>
      <c r="D70" s="15">
        <v>5.99</v>
      </c>
      <c r="E70" s="16">
        <v>0.5</v>
      </c>
      <c r="F70" s="17">
        <f t="shared" si="4"/>
        <v>2.9950000000000001</v>
      </c>
      <c r="G70" s="18">
        <f t="shared" si="5"/>
        <v>2.9950000000000001</v>
      </c>
      <c r="H70" s="19">
        <v>8</v>
      </c>
      <c r="I70" s="18">
        <f t="shared" si="1"/>
        <v>23.96</v>
      </c>
      <c r="J70" s="20">
        <v>28</v>
      </c>
    </row>
    <row r="71" spans="1:10" x14ac:dyDescent="0.2">
      <c r="A71" s="12">
        <v>1149548</v>
      </c>
      <c r="B71" s="13" t="s">
        <v>89</v>
      </c>
      <c r="C71" s="14" t="s">
        <v>14</v>
      </c>
      <c r="D71" s="15">
        <v>5.99</v>
      </c>
      <c r="E71" s="16">
        <v>0.5</v>
      </c>
      <c r="F71" s="17">
        <f t="shared" si="4"/>
        <v>2.9950000000000001</v>
      </c>
      <c r="G71" s="18">
        <f t="shared" si="5"/>
        <v>2.9950000000000001</v>
      </c>
      <c r="H71" s="19">
        <v>8</v>
      </c>
      <c r="I71" s="18">
        <f t="shared" ref="I71:I121" si="6">SUM(G71*H71)</f>
        <v>23.96</v>
      </c>
      <c r="J71" s="20">
        <v>28</v>
      </c>
    </row>
    <row r="72" spans="1:10" x14ac:dyDescent="0.2">
      <c r="A72" s="12">
        <v>1149555</v>
      </c>
      <c r="B72" s="13" t="s">
        <v>90</v>
      </c>
      <c r="C72" s="14" t="s">
        <v>14</v>
      </c>
      <c r="D72" s="15">
        <v>5.99</v>
      </c>
      <c r="E72" s="16">
        <v>0.5</v>
      </c>
      <c r="F72" s="17">
        <f t="shared" si="4"/>
        <v>2.9950000000000001</v>
      </c>
      <c r="G72" s="18">
        <f t="shared" si="5"/>
        <v>2.9950000000000001</v>
      </c>
      <c r="H72" s="19">
        <v>6</v>
      </c>
      <c r="I72" s="18">
        <f t="shared" si="6"/>
        <v>17.97</v>
      </c>
      <c r="J72" s="20">
        <v>28</v>
      </c>
    </row>
    <row r="73" spans="1:10" x14ac:dyDescent="0.2">
      <c r="A73" s="12">
        <v>1149562</v>
      </c>
      <c r="B73" s="13" t="s">
        <v>91</v>
      </c>
      <c r="C73" s="14" t="s">
        <v>14</v>
      </c>
      <c r="D73" s="15">
        <v>5.99</v>
      </c>
      <c r="E73" s="16">
        <v>0.5</v>
      </c>
      <c r="F73" s="17">
        <f t="shared" si="4"/>
        <v>2.9950000000000001</v>
      </c>
      <c r="G73" s="18">
        <f t="shared" si="5"/>
        <v>2.9950000000000001</v>
      </c>
      <c r="H73" s="19">
        <v>6</v>
      </c>
      <c r="I73" s="18">
        <f t="shared" si="6"/>
        <v>17.97</v>
      </c>
      <c r="J73" s="20">
        <v>28</v>
      </c>
    </row>
    <row r="74" spans="1:10" x14ac:dyDescent="0.2">
      <c r="A74" s="12">
        <v>1149579</v>
      </c>
      <c r="B74" s="13" t="s">
        <v>92</v>
      </c>
      <c r="C74" s="14" t="s">
        <v>14</v>
      </c>
      <c r="D74" s="15">
        <v>5.99</v>
      </c>
      <c r="E74" s="16">
        <v>0.5</v>
      </c>
      <c r="F74" s="17">
        <f t="shared" si="4"/>
        <v>2.9950000000000001</v>
      </c>
      <c r="G74" s="18">
        <f t="shared" si="5"/>
        <v>2.9950000000000001</v>
      </c>
      <c r="H74" s="19">
        <v>8</v>
      </c>
      <c r="I74" s="18">
        <f t="shared" si="6"/>
        <v>23.96</v>
      </c>
      <c r="J74" s="20">
        <v>28</v>
      </c>
    </row>
    <row r="75" spans="1:10" x14ac:dyDescent="0.2">
      <c r="A75" s="12">
        <v>1149586</v>
      </c>
      <c r="B75" s="13" t="s">
        <v>93</v>
      </c>
      <c r="C75" s="14" t="s">
        <v>14</v>
      </c>
      <c r="D75" s="15">
        <v>5.99</v>
      </c>
      <c r="E75" s="16">
        <v>0.5</v>
      </c>
      <c r="F75" s="17">
        <f t="shared" si="4"/>
        <v>2.9950000000000001</v>
      </c>
      <c r="G75" s="18">
        <f t="shared" si="5"/>
        <v>2.9950000000000001</v>
      </c>
      <c r="H75" s="19">
        <v>8</v>
      </c>
      <c r="I75" s="18">
        <f t="shared" si="6"/>
        <v>23.96</v>
      </c>
      <c r="J75" s="20">
        <v>28</v>
      </c>
    </row>
    <row r="76" spans="1:10" x14ac:dyDescent="0.2">
      <c r="A76" s="12">
        <v>1149593</v>
      </c>
      <c r="B76" s="13" t="s">
        <v>94</v>
      </c>
      <c r="C76" s="14" t="s">
        <v>14</v>
      </c>
      <c r="D76" s="15">
        <v>5.99</v>
      </c>
      <c r="E76" s="16">
        <v>0.5</v>
      </c>
      <c r="F76" s="17">
        <f t="shared" si="4"/>
        <v>2.9950000000000001</v>
      </c>
      <c r="G76" s="18">
        <f t="shared" si="5"/>
        <v>2.9950000000000001</v>
      </c>
      <c r="H76" s="19">
        <v>6</v>
      </c>
      <c r="I76" s="18">
        <f t="shared" si="6"/>
        <v>17.97</v>
      </c>
      <c r="J76" s="20">
        <v>28</v>
      </c>
    </row>
    <row r="77" spans="1:10" x14ac:dyDescent="0.2">
      <c r="A77" s="12">
        <v>1149609</v>
      </c>
      <c r="B77" s="13" t="s">
        <v>95</v>
      </c>
      <c r="C77" s="14" t="s">
        <v>14</v>
      </c>
      <c r="D77" s="15">
        <v>5.99</v>
      </c>
      <c r="E77" s="16">
        <v>0.5</v>
      </c>
      <c r="F77" s="17">
        <f t="shared" si="4"/>
        <v>2.9950000000000001</v>
      </c>
      <c r="G77" s="18">
        <f t="shared" si="5"/>
        <v>2.9950000000000001</v>
      </c>
      <c r="H77" s="19">
        <v>6</v>
      </c>
      <c r="I77" s="18">
        <f t="shared" si="6"/>
        <v>17.97</v>
      </c>
      <c r="J77" s="20">
        <v>28</v>
      </c>
    </row>
    <row r="78" spans="1:10" x14ac:dyDescent="0.2">
      <c r="A78" s="12">
        <v>1149616</v>
      </c>
      <c r="B78" s="13" t="s">
        <v>96</v>
      </c>
      <c r="C78" s="14" t="s">
        <v>14</v>
      </c>
      <c r="D78" s="15">
        <v>5.99</v>
      </c>
      <c r="E78" s="16">
        <v>0.5</v>
      </c>
      <c r="F78" s="17">
        <f t="shared" si="4"/>
        <v>2.9950000000000001</v>
      </c>
      <c r="G78" s="18">
        <f t="shared" si="5"/>
        <v>2.9950000000000001</v>
      </c>
      <c r="H78" s="19">
        <v>8</v>
      </c>
      <c r="I78" s="18">
        <f t="shared" si="6"/>
        <v>23.96</v>
      </c>
      <c r="J78" s="20">
        <v>28</v>
      </c>
    </row>
    <row r="79" spans="1:10" x14ac:dyDescent="0.2">
      <c r="A79" s="12">
        <v>1149623</v>
      </c>
      <c r="B79" s="13" t="s">
        <v>97</v>
      </c>
      <c r="C79" s="14" t="s">
        <v>14</v>
      </c>
      <c r="D79" s="15">
        <v>5.99</v>
      </c>
      <c r="E79" s="16">
        <v>0.5</v>
      </c>
      <c r="F79" s="17">
        <f t="shared" si="4"/>
        <v>2.9950000000000001</v>
      </c>
      <c r="G79" s="18">
        <f t="shared" si="5"/>
        <v>2.9950000000000001</v>
      </c>
      <c r="H79" s="19">
        <v>8</v>
      </c>
      <c r="I79" s="18">
        <f t="shared" si="6"/>
        <v>23.96</v>
      </c>
      <c r="J79" s="20">
        <v>28</v>
      </c>
    </row>
    <row r="80" spans="1:10" x14ac:dyDescent="0.2">
      <c r="A80" s="12">
        <v>1149630</v>
      </c>
      <c r="B80" s="13" t="s">
        <v>98</v>
      </c>
      <c r="C80" s="14" t="s">
        <v>14</v>
      </c>
      <c r="D80" s="15">
        <v>5.99</v>
      </c>
      <c r="E80" s="16">
        <v>0.5</v>
      </c>
      <c r="F80" s="17">
        <f t="shared" si="4"/>
        <v>2.9950000000000001</v>
      </c>
      <c r="G80" s="18">
        <f t="shared" si="5"/>
        <v>2.9950000000000001</v>
      </c>
      <c r="H80" s="19">
        <v>6</v>
      </c>
      <c r="I80" s="18">
        <f t="shared" si="6"/>
        <v>17.97</v>
      </c>
      <c r="J80" s="20">
        <v>28</v>
      </c>
    </row>
    <row r="81" spans="1:10" x14ac:dyDescent="0.2">
      <c r="A81" s="12">
        <v>1205688</v>
      </c>
      <c r="B81" s="13" t="s">
        <v>99</v>
      </c>
      <c r="C81" s="14" t="s">
        <v>16</v>
      </c>
      <c r="D81" s="15">
        <v>84.99</v>
      </c>
      <c r="E81" s="16">
        <v>0.4</v>
      </c>
      <c r="F81" s="17">
        <f t="shared" si="4"/>
        <v>33.996000000000002</v>
      </c>
      <c r="G81" s="18">
        <f t="shared" si="5"/>
        <v>50.993999999999993</v>
      </c>
      <c r="H81" s="19">
        <v>2</v>
      </c>
      <c r="I81" s="18">
        <f t="shared" si="6"/>
        <v>101.98799999999999</v>
      </c>
      <c r="J81" s="20">
        <v>28</v>
      </c>
    </row>
    <row r="82" spans="1:10" x14ac:dyDescent="0.2">
      <c r="A82" s="12">
        <v>1243864</v>
      </c>
      <c r="B82" s="13" t="s">
        <v>100</v>
      </c>
      <c r="C82" s="14" t="s">
        <v>16</v>
      </c>
      <c r="D82" s="15">
        <v>109.99</v>
      </c>
      <c r="E82" s="16">
        <v>0.5</v>
      </c>
      <c r="F82" s="17">
        <f t="shared" si="4"/>
        <v>54.994999999999997</v>
      </c>
      <c r="G82" s="18">
        <f t="shared" si="5"/>
        <v>54.994999999999997</v>
      </c>
      <c r="H82" s="19">
        <v>4</v>
      </c>
      <c r="I82" s="18">
        <f t="shared" si="6"/>
        <v>219.98</v>
      </c>
      <c r="J82" s="14">
        <v>28</v>
      </c>
    </row>
    <row r="83" spans="1:10" x14ac:dyDescent="0.2">
      <c r="A83" s="12">
        <v>1092455</v>
      </c>
      <c r="B83" s="13" t="s">
        <v>101</v>
      </c>
      <c r="C83" s="14" t="s">
        <v>16</v>
      </c>
      <c r="D83" s="15">
        <v>52.99</v>
      </c>
      <c r="E83" s="16">
        <v>0.5</v>
      </c>
      <c r="F83" s="17">
        <f t="shared" si="4"/>
        <v>26.495000000000001</v>
      </c>
      <c r="G83" s="18">
        <f t="shared" si="5"/>
        <v>26.495000000000001</v>
      </c>
      <c r="H83" s="19">
        <v>4</v>
      </c>
      <c r="I83" s="18">
        <f t="shared" si="6"/>
        <v>105.98</v>
      </c>
      <c r="J83" s="14">
        <v>29</v>
      </c>
    </row>
    <row r="84" spans="1:10" x14ac:dyDescent="0.2">
      <c r="A84" s="12">
        <v>1393444</v>
      </c>
      <c r="B84" s="13" t="s">
        <v>102</v>
      </c>
      <c r="C84" s="14" t="s">
        <v>103</v>
      </c>
      <c r="D84" s="15">
        <v>70.989999999999995</v>
      </c>
      <c r="E84" s="16">
        <v>0.5</v>
      </c>
      <c r="F84" s="17">
        <f t="shared" si="4"/>
        <v>35.494999999999997</v>
      </c>
      <c r="G84" s="18">
        <f t="shared" si="5"/>
        <v>35.494999999999997</v>
      </c>
      <c r="H84" s="19">
        <v>2</v>
      </c>
      <c r="I84" s="18">
        <f t="shared" si="6"/>
        <v>70.989999999999995</v>
      </c>
      <c r="J84" s="34">
        <v>29</v>
      </c>
    </row>
    <row r="85" spans="1:10" x14ac:dyDescent="0.2">
      <c r="A85" s="12">
        <v>1393445</v>
      </c>
      <c r="B85" s="13" t="s">
        <v>104</v>
      </c>
      <c r="C85" s="14" t="s">
        <v>103</v>
      </c>
      <c r="D85" s="15">
        <v>93.99</v>
      </c>
      <c r="E85" s="16">
        <v>0.5</v>
      </c>
      <c r="F85" s="17">
        <f t="shared" si="4"/>
        <v>46.994999999999997</v>
      </c>
      <c r="G85" s="18">
        <f t="shared" si="5"/>
        <v>46.994999999999997</v>
      </c>
      <c r="H85" s="19">
        <v>4</v>
      </c>
      <c r="I85" s="18">
        <f t="shared" si="6"/>
        <v>187.98</v>
      </c>
      <c r="J85" s="14">
        <v>29</v>
      </c>
    </row>
    <row r="86" spans="1:10" x14ac:dyDescent="0.2">
      <c r="A86" s="12">
        <v>1393446</v>
      </c>
      <c r="B86" s="13" t="s">
        <v>105</v>
      </c>
      <c r="C86" s="14" t="s">
        <v>103</v>
      </c>
      <c r="D86" s="15">
        <v>116.99</v>
      </c>
      <c r="E86" s="16">
        <v>0.5</v>
      </c>
      <c r="F86" s="17">
        <f t="shared" si="4"/>
        <v>58.494999999999997</v>
      </c>
      <c r="G86" s="18">
        <f t="shared" si="5"/>
        <v>58.494999999999997</v>
      </c>
      <c r="H86" s="19">
        <v>2</v>
      </c>
      <c r="I86" s="18">
        <f t="shared" si="6"/>
        <v>116.99</v>
      </c>
      <c r="J86" s="14">
        <v>29</v>
      </c>
    </row>
    <row r="87" spans="1:10" x14ac:dyDescent="0.2">
      <c r="A87" s="12">
        <v>1453533</v>
      </c>
      <c r="B87" s="13" t="s">
        <v>106</v>
      </c>
      <c r="C87" s="14" t="s">
        <v>14</v>
      </c>
      <c r="D87" s="15">
        <v>168.99</v>
      </c>
      <c r="E87" s="16">
        <v>0.15</v>
      </c>
      <c r="F87" s="17">
        <f t="shared" si="4"/>
        <v>25.348500000000001</v>
      </c>
      <c r="G87" s="18">
        <f t="shared" si="5"/>
        <v>143.64150000000001</v>
      </c>
      <c r="H87" s="19">
        <v>2</v>
      </c>
      <c r="I87" s="18">
        <f t="shared" si="6"/>
        <v>287.28300000000002</v>
      </c>
      <c r="J87" s="14">
        <v>29</v>
      </c>
    </row>
    <row r="88" spans="1:10" x14ac:dyDescent="0.2">
      <c r="A88" s="12" t="s">
        <v>107</v>
      </c>
      <c r="B88" s="13" t="s">
        <v>108</v>
      </c>
      <c r="C88" s="14" t="s">
        <v>16</v>
      </c>
      <c r="D88" s="15">
        <v>116.99</v>
      </c>
      <c r="E88" s="16">
        <v>0.5</v>
      </c>
      <c r="F88" s="17">
        <f t="shared" si="4"/>
        <v>58.494999999999997</v>
      </c>
      <c r="G88" s="18">
        <f t="shared" si="5"/>
        <v>58.494999999999997</v>
      </c>
      <c r="H88" s="19">
        <v>2</v>
      </c>
      <c r="I88" s="18">
        <f t="shared" si="6"/>
        <v>116.99</v>
      </c>
      <c r="J88" s="20">
        <v>30</v>
      </c>
    </row>
    <row r="89" spans="1:10" x14ac:dyDescent="0.2">
      <c r="A89" s="12">
        <v>1000009</v>
      </c>
      <c r="B89" s="13" t="s">
        <v>109</v>
      </c>
      <c r="C89" s="14" t="s">
        <v>22</v>
      </c>
      <c r="D89" s="15">
        <v>20.99</v>
      </c>
      <c r="E89" s="16">
        <v>0.2</v>
      </c>
      <c r="F89" s="17">
        <f t="shared" si="4"/>
        <v>4.1979999999999995</v>
      </c>
      <c r="G89" s="18">
        <f t="shared" si="5"/>
        <v>16.791999999999998</v>
      </c>
      <c r="H89" s="19">
        <v>2</v>
      </c>
      <c r="I89" s="18">
        <f t="shared" si="6"/>
        <v>33.583999999999996</v>
      </c>
      <c r="J89" s="20">
        <v>31</v>
      </c>
    </row>
    <row r="90" spans="1:10" x14ac:dyDescent="0.2">
      <c r="A90" s="12">
        <v>1388466</v>
      </c>
      <c r="B90" s="13" t="s">
        <v>110</v>
      </c>
      <c r="C90" s="14" t="s">
        <v>14</v>
      </c>
      <c r="D90" s="15">
        <v>26.99</v>
      </c>
      <c r="E90" s="16">
        <v>0.15</v>
      </c>
      <c r="F90" s="17">
        <f t="shared" si="4"/>
        <v>4.0484999999999998</v>
      </c>
      <c r="G90" s="18">
        <f t="shared" si="5"/>
        <v>22.941499999999998</v>
      </c>
      <c r="H90" s="19">
        <v>12</v>
      </c>
      <c r="I90" s="18">
        <f t="shared" si="6"/>
        <v>275.298</v>
      </c>
      <c r="J90" s="14">
        <v>32</v>
      </c>
    </row>
    <row r="91" spans="1:10" x14ac:dyDescent="0.2">
      <c r="A91" s="12" t="s">
        <v>111</v>
      </c>
      <c r="B91" s="13" t="s">
        <v>112</v>
      </c>
      <c r="C91" s="14" t="s">
        <v>16</v>
      </c>
      <c r="D91" s="15">
        <v>273.99</v>
      </c>
      <c r="E91" s="16">
        <v>0.4</v>
      </c>
      <c r="F91" s="17">
        <f t="shared" si="4"/>
        <v>109.596</v>
      </c>
      <c r="G91" s="18">
        <f t="shared" si="5"/>
        <v>164.39400000000001</v>
      </c>
      <c r="H91" s="19">
        <v>1</v>
      </c>
      <c r="I91" s="18">
        <f t="shared" si="6"/>
        <v>164.39400000000001</v>
      </c>
      <c r="J91" s="14">
        <v>32</v>
      </c>
    </row>
    <row r="92" spans="1:10" x14ac:dyDescent="0.2">
      <c r="A92" s="12" t="s">
        <v>113</v>
      </c>
      <c r="B92" s="13" t="s">
        <v>114</v>
      </c>
      <c r="C92" s="14" t="s">
        <v>16</v>
      </c>
      <c r="D92" s="15">
        <v>273.99</v>
      </c>
      <c r="E92" s="16">
        <v>0.4</v>
      </c>
      <c r="F92" s="17">
        <f t="shared" si="4"/>
        <v>109.596</v>
      </c>
      <c r="G92" s="18">
        <f t="shared" si="5"/>
        <v>164.39400000000001</v>
      </c>
      <c r="H92" s="19">
        <v>1</v>
      </c>
      <c r="I92" s="18">
        <f t="shared" si="6"/>
        <v>164.39400000000001</v>
      </c>
      <c r="J92" s="14">
        <v>32</v>
      </c>
    </row>
    <row r="93" spans="1:10" x14ac:dyDescent="0.2">
      <c r="A93" s="12" t="s">
        <v>115</v>
      </c>
      <c r="B93" s="13" t="s">
        <v>116</v>
      </c>
      <c r="C93" s="14" t="s">
        <v>117</v>
      </c>
      <c r="D93" s="15">
        <v>19.989999999999998</v>
      </c>
      <c r="E93" s="16">
        <v>0.2</v>
      </c>
      <c r="F93" s="17">
        <f t="shared" si="4"/>
        <v>3.9979999999999998</v>
      </c>
      <c r="G93" s="18">
        <f t="shared" si="5"/>
        <v>15.991999999999999</v>
      </c>
      <c r="H93" s="25">
        <v>1</v>
      </c>
      <c r="I93" s="18">
        <f t="shared" si="6"/>
        <v>15.991999999999999</v>
      </c>
      <c r="J93" s="14">
        <v>32</v>
      </c>
    </row>
    <row r="94" spans="1:10" x14ac:dyDescent="0.2">
      <c r="A94" s="12">
        <v>94300</v>
      </c>
      <c r="B94" s="13" t="s">
        <v>118</v>
      </c>
      <c r="C94" s="14" t="s">
        <v>16</v>
      </c>
      <c r="D94" s="15">
        <v>53.99</v>
      </c>
      <c r="E94" s="16">
        <v>0.5</v>
      </c>
      <c r="F94" s="17">
        <f t="shared" si="4"/>
        <v>26.995000000000001</v>
      </c>
      <c r="G94" s="18">
        <f t="shared" si="5"/>
        <v>26.995000000000001</v>
      </c>
      <c r="H94" s="19">
        <v>4</v>
      </c>
      <c r="I94" s="18">
        <f t="shared" si="6"/>
        <v>107.98</v>
      </c>
      <c r="J94" s="14">
        <v>33</v>
      </c>
    </row>
    <row r="95" spans="1:10" x14ac:dyDescent="0.2">
      <c r="A95" s="12">
        <v>94400</v>
      </c>
      <c r="B95" s="13" t="s">
        <v>119</v>
      </c>
      <c r="C95" s="14" t="s">
        <v>22</v>
      </c>
      <c r="D95" s="15">
        <v>56.99</v>
      </c>
      <c r="E95" s="16">
        <v>0.5</v>
      </c>
      <c r="F95" s="17">
        <f t="shared" si="4"/>
        <v>28.495000000000001</v>
      </c>
      <c r="G95" s="18">
        <f t="shared" si="5"/>
        <v>28.495000000000001</v>
      </c>
      <c r="H95" s="19">
        <v>4</v>
      </c>
      <c r="I95" s="18">
        <f t="shared" si="6"/>
        <v>113.98</v>
      </c>
      <c r="J95" s="14">
        <v>33</v>
      </c>
    </row>
    <row r="96" spans="1:10" x14ac:dyDescent="0.2">
      <c r="A96" s="12">
        <v>1008111</v>
      </c>
      <c r="B96" s="13" t="s">
        <v>120</v>
      </c>
      <c r="C96" s="14" t="s">
        <v>16</v>
      </c>
      <c r="D96" s="15">
        <v>61.99</v>
      </c>
      <c r="E96" s="16">
        <v>0.2</v>
      </c>
      <c r="F96" s="17">
        <f t="shared" si="4"/>
        <v>12.398000000000001</v>
      </c>
      <c r="G96" s="18">
        <f t="shared" si="5"/>
        <v>49.591999999999999</v>
      </c>
      <c r="H96" s="19">
        <v>4</v>
      </c>
      <c r="I96" s="18">
        <f t="shared" si="6"/>
        <v>198.36799999999999</v>
      </c>
      <c r="J96" s="14">
        <v>34</v>
      </c>
    </row>
    <row r="97" spans="1:10" x14ac:dyDescent="0.2">
      <c r="A97" s="12">
        <v>1457042</v>
      </c>
      <c r="B97" s="13" t="s">
        <v>121</v>
      </c>
      <c r="C97" s="14" t="s">
        <v>22</v>
      </c>
      <c r="D97" s="15">
        <v>56.99</v>
      </c>
      <c r="E97" s="16">
        <v>0.15</v>
      </c>
      <c r="F97" s="17">
        <f t="shared" si="4"/>
        <v>8.5485000000000007</v>
      </c>
      <c r="G97" s="18">
        <f t="shared" si="5"/>
        <v>48.441500000000005</v>
      </c>
      <c r="H97" s="19">
        <v>1</v>
      </c>
      <c r="I97" s="18">
        <f t="shared" si="6"/>
        <v>48.441500000000005</v>
      </c>
      <c r="J97" s="14">
        <v>34</v>
      </c>
    </row>
    <row r="98" spans="1:10" x14ac:dyDescent="0.2">
      <c r="A98" s="12">
        <v>1297942</v>
      </c>
      <c r="B98" s="13" t="s">
        <v>122</v>
      </c>
      <c r="C98" s="14" t="s">
        <v>22</v>
      </c>
      <c r="D98" s="15">
        <v>24.99</v>
      </c>
      <c r="E98" s="16">
        <v>0.5</v>
      </c>
      <c r="F98" s="17">
        <f t="shared" si="4"/>
        <v>12.494999999999999</v>
      </c>
      <c r="G98" s="18">
        <f t="shared" si="5"/>
        <v>12.494999999999999</v>
      </c>
      <c r="H98" s="19">
        <v>1</v>
      </c>
      <c r="I98" s="18">
        <f t="shared" si="6"/>
        <v>12.494999999999999</v>
      </c>
      <c r="J98" s="20">
        <v>35</v>
      </c>
    </row>
    <row r="99" spans="1:10" x14ac:dyDescent="0.2">
      <c r="A99" s="12">
        <v>1391725</v>
      </c>
      <c r="B99" s="13" t="s">
        <v>123</v>
      </c>
      <c r="C99" s="14" t="s">
        <v>22</v>
      </c>
      <c r="D99" s="15">
        <v>16.989999999999998</v>
      </c>
      <c r="E99" s="16">
        <v>0.15</v>
      </c>
      <c r="F99" s="17">
        <f t="shared" si="4"/>
        <v>2.5484999999999998</v>
      </c>
      <c r="G99" s="18">
        <f t="shared" si="5"/>
        <v>14.441499999999998</v>
      </c>
      <c r="H99" s="19">
        <v>1</v>
      </c>
      <c r="I99" s="18">
        <f t="shared" si="6"/>
        <v>14.441499999999998</v>
      </c>
      <c r="J99" s="14">
        <v>36</v>
      </c>
    </row>
    <row r="100" spans="1:10" x14ac:dyDescent="0.2">
      <c r="A100" s="12">
        <v>1256130</v>
      </c>
      <c r="B100" s="13" t="s">
        <v>124</v>
      </c>
      <c r="C100" s="14" t="s">
        <v>16</v>
      </c>
      <c r="D100" s="15">
        <v>61.99</v>
      </c>
      <c r="E100" s="16">
        <v>0.25</v>
      </c>
      <c r="F100" s="17">
        <f t="shared" si="4"/>
        <v>15.4975</v>
      </c>
      <c r="G100" s="18">
        <f t="shared" si="5"/>
        <v>46.4925</v>
      </c>
      <c r="H100" s="19">
        <v>4</v>
      </c>
      <c r="I100" s="18">
        <f t="shared" si="6"/>
        <v>185.97</v>
      </c>
      <c r="J100" s="14">
        <v>36</v>
      </c>
    </row>
    <row r="101" spans="1:10" x14ac:dyDescent="0.2">
      <c r="A101" s="12">
        <v>1256147</v>
      </c>
      <c r="B101" s="13" t="s">
        <v>125</v>
      </c>
      <c r="C101" s="14" t="s">
        <v>16</v>
      </c>
      <c r="D101" s="15">
        <v>72.989999999999995</v>
      </c>
      <c r="E101" s="16">
        <v>0.2</v>
      </c>
      <c r="F101" s="17">
        <f t="shared" si="4"/>
        <v>14.597999999999999</v>
      </c>
      <c r="G101" s="18">
        <f t="shared" si="5"/>
        <v>58.391999999999996</v>
      </c>
      <c r="H101" s="19">
        <v>2</v>
      </c>
      <c r="I101" s="18">
        <f t="shared" si="6"/>
        <v>116.78399999999999</v>
      </c>
      <c r="J101" s="14">
        <v>36</v>
      </c>
    </row>
    <row r="102" spans="1:10" x14ac:dyDescent="0.2">
      <c r="A102" s="12">
        <v>1392603</v>
      </c>
      <c r="B102" s="13" t="s">
        <v>126</v>
      </c>
      <c r="C102" s="14" t="s">
        <v>22</v>
      </c>
      <c r="D102" s="15">
        <v>107.99</v>
      </c>
      <c r="E102" s="16">
        <v>0.15</v>
      </c>
      <c r="F102" s="17">
        <f t="shared" si="4"/>
        <v>16.198499999999999</v>
      </c>
      <c r="G102" s="18">
        <f t="shared" si="5"/>
        <v>91.791499999999999</v>
      </c>
      <c r="H102" s="19">
        <v>2</v>
      </c>
      <c r="I102" s="18">
        <f t="shared" si="6"/>
        <v>183.583</v>
      </c>
      <c r="J102" s="14">
        <v>37</v>
      </c>
    </row>
    <row r="103" spans="1:10" x14ac:dyDescent="0.2">
      <c r="A103" s="12">
        <v>1376884</v>
      </c>
      <c r="B103" s="13" t="s">
        <v>127</v>
      </c>
      <c r="C103" s="14" t="s">
        <v>16</v>
      </c>
      <c r="D103" s="15">
        <v>62.99</v>
      </c>
      <c r="E103" s="16">
        <v>0.15</v>
      </c>
      <c r="F103" s="17">
        <f t="shared" si="4"/>
        <v>9.4484999999999992</v>
      </c>
      <c r="G103" s="18">
        <f t="shared" si="5"/>
        <v>53.541499999999999</v>
      </c>
      <c r="H103" s="19">
        <v>2</v>
      </c>
      <c r="I103" s="18">
        <f t="shared" si="6"/>
        <v>107.083</v>
      </c>
      <c r="J103" s="14">
        <v>38</v>
      </c>
    </row>
    <row r="104" spans="1:10" x14ac:dyDescent="0.2">
      <c r="A104" s="12">
        <v>1376885</v>
      </c>
      <c r="B104" s="13" t="s">
        <v>128</v>
      </c>
      <c r="C104" s="14" t="s">
        <v>16</v>
      </c>
      <c r="D104" s="15">
        <v>9.99</v>
      </c>
      <c r="E104" s="16">
        <v>0.15</v>
      </c>
      <c r="F104" s="17">
        <f t="shared" si="4"/>
        <v>1.4984999999999999</v>
      </c>
      <c r="G104" s="18">
        <f t="shared" si="5"/>
        <v>8.4915000000000003</v>
      </c>
      <c r="H104" s="19">
        <v>2</v>
      </c>
      <c r="I104" s="18">
        <f t="shared" si="6"/>
        <v>16.983000000000001</v>
      </c>
      <c r="J104" s="14">
        <v>38</v>
      </c>
    </row>
    <row r="105" spans="1:10" x14ac:dyDescent="0.2">
      <c r="A105" s="12">
        <v>1453529</v>
      </c>
      <c r="B105" s="13" t="s">
        <v>129</v>
      </c>
      <c r="C105" s="14" t="s">
        <v>14</v>
      </c>
      <c r="D105" s="15">
        <v>62.99</v>
      </c>
      <c r="E105" s="16">
        <v>0.15</v>
      </c>
      <c r="F105" s="17">
        <f t="shared" si="4"/>
        <v>9.4484999999999992</v>
      </c>
      <c r="G105" s="18">
        <f t="shared" si="5"/>
        <v>53.541499999999999</v>
      </c>
      <c r="H105" s="19">
        <v>2</v>
      </c>
      <c r="I105" s="18">
        <f t="shared" si="6"/>
        <v>107.083</v>
      </c>
      <c r="J105" s="14">
        <v>38</v>
      </c>
    </row>
    <row r="106" spans="1:10" x14ac:dyDescent="0.2">
      <c r="A106" s="12">
        <v>1376385</v>
      </c>
      <c r="B106" s="13" t="s">
        <v>130</v>
      </c>
      <c r="C106" s="14" t="s">
        <v>14</v>
      </c>
      <c r="D106" s="15">
        <v>22.99</v>
      </c>
      <c r="E106" s="16">
        <v>0.5</v>
      </c>
      <c r="F106" s="17">
        <f t="shared" si="4"/>
        <v>11.494999999999999</v>
      </c>
      <c r="G106" s="18">
        <f t="shared" si="5"/>
        <v>11.494999999999999</v>
      </c>
      <c r="H106" s="19">
        <v>8</v>
      </c>
      <c r="I106" s="18">
        <f t="shared" si="6"/>
        <v>91.96</v>
      </c>
      <c r="J106" s="14">
        <v>39</v>
      </c>
    </row>
    <row r="107" spans="1:10" x14ac:dyDescent="0.2">
      <c r="A107" s="12">
        <v>1240146</v>
      </c>
      <c r="B107" s="13" t="s">
        <v>131</v>
      </c>
      <c r="C107" s="14" t="s">
        <v>14</v>
      </c>
      <c r="D107" s="15">
        <v>21.99</v>
      </c>
      <c r="E107" s="16">
        <v>0.5</v>
      </c>
      <c r="F107" s="17">
        <f t="shared" si="4"/>
        <v>10.994999999999999</v>
      </c>
      <c r="G107" s="18">
        <f t="shared" si="5"/>
        <v>10.994999999999999</v>
      </c>
      <c r="H107" s="19">
        <v>24</v>
      </c>
      <c r="I107" s="18">
        <f t="shared" si="6"/>
        <v>263.88</v>
      </c>
      <c r="J107" s="14">
        <v>42</v>
      </c>
    </row>
    <row r="108" spans="1:10" x14ac:dyDescent="0.2">
      <c r="A108" s="12">
        <v>1271560</v>
      </c>
      <c r="B108" s="13" t="s">
        <v>132</v>
      </c>
      <c r="C108" s="14" t="s">
        <v>14</v>
      </c>
      <c r="D108" s="15">
        <v>53.99</v>
      </c>
      <c r="E108" s="16">
        <v>0.5</v>
      </c>
      <c r="F108" s="17">
        <f t="shared" si="4"/>
        <v>26.995000000000001</v>
      </c>
      <c r="G108" s="18">
        <f t="shared" si="5"/>
        <v>26.995000000000001</v>
      </c>
      <c r="H108" s="19">
        <v>4</v>
      </c>
      <c r="I108" s="18">
        <f t="shared" si="6"/>
        <v>107.98</v>
      </c>
      <c r="J108" s="14">
        <v>42</v>
      </c>
    </row>
    <row r="109" spans="1:10" x14ac:dyDescent="0.2">
      <c r="A109" s="12">
        <v>1454873</v>
      </c>
      <c r="B109" s="13" t="s">
        <v>133</v>
      </c>
      <c r="C109" s="14" t="s">
        <v>16</v>
      </c>
      <c r="D109" s="15">
        <v>24.99</v>
      </c>
      <c r="E109" s="16">
        <v>0.5</v>
      </c>
      <c r="F109" s="17">
        <v>49.99</v>
      </c>
      <c r="G109" s="18">
        <v>24.99</v>
      </c>
      <c r="H109" s="19">
        <v>4</v>
      </c>
      <c r="I109" s="18">
        <f t="shared" si="6"/>
        <v>99.96</v>
      </c>
      <c r="J109" s="14">
        <v>42</v>
      </c>
    </row>
    <row r="110" spans="1:10" x14ac:dyDescent="0.2">
      <c r="A110" s="12">
        <v>1249798</v>
      </c>
      <c r="B110" s="13" t="s">
        <v>134</v>
      </c>
      <c r="C110" s="14" t="s">
        <v>14</v>
      </c>
      <c r="D110" s="15">
        <v>10.99</v>
      </c>
      <c r="E110" s="16">
        <v>0.3</v>
      </c>
      <c r="F110" s="17">
        <f t="shared" ref="F110:F118" si="7">SUM(E110*D110)</f>
        <v>3.2970000000000002</v>
      </c>
      <c r="G110" s="18">
        <f t="shared" ref="G110:G118" si="8">SUM(D110-F110)</f>
        <v>7.6929999999999996</v>
      </c>
      <c r="H110" s="19">
        <v>6</v>
      </c>
      <c r="I110" s="18">
        <f t="shared" si="6"/>
        <v>46.158000000000001</v>
      </c>
      <c r="J110" s="14">
        <v>43</v>
      </c>
    </row>
    <row r="111" spans="1:10" x14ac:dyDescent="0.2">
      <c r="A111" s="12">
        <v>1249804</v>
      </c>
      <c r="B111" s="13" t="s">
        <v>135</v>
      </c>
      <c r="C111" s="14" t="s">
        <v>14</v>
      </c>
      <c r="D111" s="15">
        <v>11.99</v>
      </c>
      <c r="E111" s="16">
        <v>0.3</v>
      </c>
      <c r="F111" s="17">
        <f t="shared" si="7"/>
        <v>3.597</v>
      </c>
      <c r="G111" s="18">
        <f t="shared" si="8"/>
        <v>8.3930000000000007</v>
      </c>
      <c r="H111" s="19">
        <v>12</v>
      </c>
      <c r="I111" s="18">
        <f t="shared" si="6"/>
        <v>100.71600000000001</v>
      </c>
      <c r="J111" s="14">
        <v>43</v>
      </c>
    </row>
    <row r="112" spans="1:10" x14ac:dyDescent="0.2">
      <c r="A112" s="12">
        <v>1249811</v>
      </c>
      <c r="B112" s="13" t="s">
        <v>136</v>
      </c>
      <c r="C112" s="14" t="s">
        <v>14</v>
      </c>
      <c r="D112" s="15">
        <v>12.99</v>
      </c>
      <c r="E112" s="16">
        <v>0.3</v>
      </c>
      <c r="F112" s="17">
        <f t="shared" si="7"/>
        <v>3.8969999999999998</v>
      </c>
      <c r="G112" s="18">
        <f t="shared" si="8"/>
        <v>9.093</v>
      </c>
      <c r="H112" s="19">
        <v>6</v>
      </c>
      <c r="I112" s="18">
        <f t="shared" si="6"/>
        <v>54.558</v>
      </c>
      <c r="J112" s="14">
        <v>43</v>
      </c>
    </row>
    <row r="113" spans="1:10" x14ac:dyDescent="0.2">
      <c r="A113" s="12">
        <v>1335927</v>
      </c>
      <c r="B113" s="13" t="s">
        <v>137</v>
      </c>
      <c r="C113" s="14" t="s">
        <v>14</v>
      </c>
      <c r="D113" s="15">
        <v>35.99</v>
      </c>
      <c r="E113" s="16">
        <v>0.5</v>
      </c>
      <c r="F113" s="17">
        <f t="shared" si="7"/>
        <v>17.995000000000001</v>
      </c>
      <c r="G113" s="18">
        <f t="shared" si="8"/>
        <v>17.995000000000001</v>
      </c>
      <c r="H113" s="19">
        <v>6</v>
      </c>
      <c r="I113" s="18">
        <f t="shared" si="6"/>
        <v>107.97</v>
      </c>
      <c r="J113" s="14">
        <v>43</v>
      </c>
    </row>
    <row r="114" spans="1:10" x14ac:dyDescent="0.2">
      <c r="A114" s="12">
        <v>1375089</v>
      </c>
      <c r="B114" s="13" t="s">
        <v>138</v>
      </c>
      <c r="C114" s="14" t="s">
        <v>14</v>
      </c>
      <c r="D114" s="15">
        <v>231.99</v>
      </c>
      <c r="E114" s="16">
        <v>0.5</v>
      </c>
      <c r="F114" s="17">
        <f t="shared" si="7"/>
        <v>115.995</v>
      </c>
      <c r="G114" s="18">
        <f t="shared" si="8"/>
        <v>115.995</v>
      </c>
      <c r="H114" s="19">
        <v>1</v>
      </c>
      <c r="I114" s="18">
        <f t="shared" si="6"/>
        <v>115.995</v>
      </c>
      <c r="J114" s="14">
        <v>44</v>
      </c>
    </row>
    <row r="115" spans="1:10" x14ac:dyDescent="0.2">
      <c r="A115" s="12">
        <v>1188318</v>
      </c>
      <c r="B115" s="13" t="s">
        <v>139</v>
      </c>
      <c r="C115" s="14" t="s">
        <v>14</v>
      </c>
      <c r="D115" s="15">
        <v>383.99</v>
      </c>
      <c r="E115" s="16">
        <v>0.5</v>
      </c>
      <c r="F115" s="17">
        <f t="shared" si="7"/>
        <v>191.995</v>
      </c>
      <c r="G115" s="18">
        <f t="shared" si="8"/>
        <v>191.995</v>
      </c>
      <c r="H115" s="19">
        <v>1</v>
      </c>
      <c r="I115" s="18">
        <f t="shared" si="6"/>
        <v>191.995</v>
      </c>
      <c r="J115" s="14">
        <v>44</v>
      </c>
    </row>
    <row r="116" spans="1:10" x14ac:dyDescent="0.2">
      <c r="A116" s="35" t="s">
        <v>140</v>
      </c>
      <c r="B116" s="36" t="s">
        <v>141</v>
      </c>
      <c r="C116" s="37" t="s">
        <v>14</v>
      </c>
      <c r="D116" s="38">
        <v>350.99</v>
      </c>
      <c r="E116" s="39">
        <v>0.5</v>
      </c>
      <c r="F116" s="40">
        <f t="shared" si="7"/>
        <v>175.495</v>
      </c>
      <c r="G116" s="41">
        <f t="shared" si="8"/>
        <v>175.495</v>
      </c>
      <c r="H116" s="42">
        <v>1</v>
      </c>
      <c r="I116" s="41">
        <f t="shared" si="6"/>
        <v>175.495</v>
      </c>
      <c r="J116" s="37">
        <v>45</v>
      </c>
    </row>
    <row r="117" spans="1:10" x14ac:dyDescent="0.2">
      <c r="A117" s="12">
        <v>1257663</v>
      </c>
      <c r="B117" s="13" t="s">
        <v>142</v>
      </c>
      <c r="C117" s="14" t="s">
        <v>22</v>
      </c>
      <c r="D117" s="15">
        <v>76.989999999999995</v>
      </c>
      <c r="E117" s="16">
        <v>0.5</v>
      </c>
      <c r="F117" s="17">
        <f t="shared" si="7"/>
        <v>38.494999999999997</v>
      </c>
      <c r="G117" s="18">
        <f t="shared" si="8"/>
        <v>38.494999999999997</v>
      </c>
      <c r="H117" s="19">
        <v>2</v>
      </c>
      <c r="I117" s="18">
        <f t="shared" si="6"/>
        <v>76.989999999999995</v>
      </c>
      <c r="J117" s="14">
        <v>45</v>
      </c>
    </row>
    <row r="118" spans="1:10" x14ac:dyDescent="0.2">
      <c r="A118" s="12">
        <v>1363637</v>
      </c>
      <c r="B118" s="13" t="s">
        <v>143</v>
      </c>
      <c r="C118" s="14" t="s">
        <v>14</v>
      </c>
      <c r="D118" s="15">
        <v>53.99</v>
      </c>
      <c r="E118" s="16">
        <v>0.4</v>
      </c>
      <c r="F118" s="17">
        <f t="shared" si="7"/>
        <v>21.596000000000004</v>
      </c>
      <c r="G118" s="18">
        <f t="shared" si="8"/>
        <v>32.393999999999998</v>
      </c>
      <c r="H118" s="19">
        <v>1</v>
      </c>
      <c r="I118" s="18">
        <f t="shared" si="6"/>
        <v>32.393999999999998</v>
      </c>
      <c r="J118" s="14">
        <v>45</v>
      </c>
    </row>
    <row r="119" spans="1:10" x14ac:dyDescent="0.2">
      <c r="A119" s="12">
        <v>1378376</v>
      </c>
      <c r="B119" s="13" t="s">
        <v>144</v>
      </c>
      <c r="C119" s="14" t="s">
        <v>14</v>
      </c>
      <c r="D119" s="15">
        <v>8.49</v>
      </c>
      <c r="E119" s="16">
        <v>0.47</v>
      </c>
      <c r="F119" s="17">
        <v>4</v>
      </c>
      <c r="G119" s="18">
        <v>4.49</v>
      </c>
      <c r="H119" s="19">
        <v>12</v>
      </c>
      <c r="I119" s="18">
        <f t="shared" si="6"/>
        <v>53.88</v>
      </c>
      <c r="J119" s="14">
        <v>45</v>
      </c>
    </row>
    <row r="120" spans="1:10" x14ac:dyDescent="0.2">
      <c r="A120" s="12">
        <v>1454872</v>
      </c>
      <c r="B120" s="13" t="s">
        <v>145</v>
      </c>
      <c r="C120" s="14" t="s">
        <v>14</v>
      </c>
      <c r="D120" s="15">
        <v>35.979999999999997</v>
      </c>
      <c r="E120" s="16">
        <v>0.5</v>
      </c>
      <c r="F120" s="17">
        <f>SUM(E120*D120)</f>
        <v>17.989999999999998</v>
      </c>
      <c r="G120" s="18">
        <v>17.989999999999998</v>
      </c>
      <c r="H120" s="19">
        <v>12</v>
      </c>
      <c r="I120" s="18">
        <f t="shared" si="6"/>
        <v>215.88</v>
      </c>
      <c r="J120" s="14">
        <v>45</v>
      </c>
    </row>
    <row r="121" spans="1:10" x14ac:dyDescent="0.2">
      <c r="A121" s="12" t="s">
        <v>146</v>
      </c>
      <c r="B121" s="13" t="s">
        <v>147</v>
      </c>
      <c r="C121" s="14" t="s">
        <v>14</v>
      </c>
      <c r="D121" s="15">
        <v>114.99</v>
      </c>
      <c r="E121" s="16">
        <v>0.4</v>
      </c>
      <c r="F121" s="17">
        <f>SUM(E121*D121)</f>
        <v>45.996000000000002</v>
      </c>
      <c r="G121" s="18">
        <f>SUM(D121-F121)</f>
        <v>68.994</v>
      </c>
      <c r="H121" s="19">
        <v>1</v>
      </c>
      <c r="I121" s="18">
        <f t="shared" si="6"/>
        <v>68.994</v>
      </c>
      <c r="J121" s="14">
        <v>45</v>
      </c>
    </row>
    <row r="123" spans="1:10" x14ac:dyDescent="0.2">
      <c r="H123" s="43" t="s">
        <v>148</v>
      </c>
      <c r="I123" s="44">
        <f>SUM(I7:I121)</f>
        <v>10787.389000000001</v>
      </c>
      <c r="J123" s="45" t="s">
        <v>149</v>
      </c>
    </row>
    <row r="126" spans="1:10" x14ac:dyDescent="0.2">
      <c r="I126" s="46"/>
    </row>
  </sheetData>
  <sheetProtection sheet="1" objects="1" scenarios="1"/>
  <pageMargins left="0.7" right="0.7" top="0.75" bottom="0.75" header="0.3" footer="0.3"/>
  <pageSetup scale="52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K5</vt:lpstr>
      <vt:lpstr>'K5'!Print_Area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Hart</dc:creator>
  <cp:lastModifiedBy>Aaron Hart</cp:lastModifiedBy>
  <dcterms:created xsi:type="dcterms:W3CDTF">2020-04-15T16:45:14Z</dcterms:created>
  <dcterms:modified xsi:type="dcterms:W3CDTF">2020-04-15T17:06:28Z</dcterms:modified>
</cp:coreProperties>
</file>