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hart/Desktop/06-OPEN Equipment Project/Final Sheets/Final Sheets For Use/GradeLevelSheets-OPEN-2020/"/>
    </mc:Choice>
  </mc:AlternateContent>
  <xr:revisionPtr revIDLastSave="0" documentId="13_ncr:1_{A611FA07-CA38-DB4F-9FB0-EE2F72B02558}" xr6:coauthVersionLast="45" xr6:coauthVersionMax="45" xr10:uidLastSave="{00000000-0000-0000-0000-000000000000}"/>
  <bookViews>
    <workbookView xWindow="39420" yWindow="460" windowWidth="25240" windowHeight="13940" xr2:uid="{756F8D09-E71E-6349-A3BA-CE06F2EEB9AA}"/>
  </bookViews>
  <sheets>
    <sheet name="High" sheetId="1" r:id="rId1"/>
  </sheets>
  <definedNames>
    <definedName name="_xlnm.Print_Area" localSheetId="0">High!$A$1:$K$83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9" i="1" l="1"/>
  <c r="G79" i="1" s="1"/>
  <c r="I79" i="1" s="1"/>
  <c r="F78" i="1"/>
  <c r="G78" i="1" s="1"/>
  <c r="I78" i="1" s="1"/>
  <c r="I77" i="1"/>
  <c r="F77" i="1"/>
  <c r="I76" i="1"/>
  <c r="G75" i="1"/>
  <c r="I75" i="1" s="1"/>
  <c r="F75" i="1"/>
  <c r="F74" i="1"/>
  <c r="G74" i="1" s="1"/>
  <c r="I74" i="1" s="1"/>
  <c r="G73" i="1"/>
  <c r="I73" i="1" s="1"/>
  <c r="F73" i="1"/>
  <c r="F72" i="1"/>
  <c r="G72" i="1" s="1"/>
  <c r="I72" i="1" s="1"/>
  <c r="G71" i="1"/>
  <c r="I71" i="1" s="1"/>
  <c r="F71" i="1"/>
  <c r="F70" i="1"/>
  <c r="G70" i="1" s="1"/>
  <c r="I70" i="1" s="1"/>
  <c r="F69" i="1"/>
  <c r="G69" i="1" s="1"/>
  <c r="I69" i="1" s="1"/>
  <c r="F68" i="1"/>
  <c r="G68" i="1" s="1"/>
  <c r="I68" i="1" s="1"/>
  <c r="G67" i="1"/>
  <c r="I67" i="1" s="1"/>
  <c r="F67" i="1"/>
  <c r="F66" i="1"/>
  <c r="G66" i="1" s="1"/>
  <c r="I66" i="1" s="1"/>
  <c r="F65" i="1"/>
  <c r="G65" i="1" s="1"/>
  <c r="I65" i="1" s="1"/>
  <c r="F64" i="1"/>
  <c r="G64" i="1" s="1"/>
  <c r="I64" i="1" s="1"/>
  <c r="G63" i="1"/>
  <c r="I63" i="1" s="1"/>
  <c r="F63" i="1"/>
  <c r="F62" i="1"/>
  <c r="G62" i="1" s="1"/>
  <c r="I62" i="1" s="1"/>
  <c r="F61" i="1"/>
  <c r="G61" i="1" s="1"/>
  <c r="I61" i="1" s="1"/>
  <c r="I60" i="1"/>
  <c r="F59" i="1"/>
  <c r="G59" i="1" s="1"/>
  <c r="I59" i="1" s="1"/>
  <c r="I58" i="1"/>
  <c r="G58" i="1"/>
  <c r="F58" i="1"/>
  <c r="F57" i="1"/>
  <c r="G57" i="1" s="1"/>
  <c r="I57" i="1" s="1"/>
  <c r="F56" i="1"/>
  <c r="G56" i="1" s="1"/>
  <c r="I56" i="1" s="1"/>
  <c r="F55" i="1"/>
  <c r="G55" i="1" s="1"/>
  <c r="I55" i="1" s="1"/>
  <c r="I54" i="1"/>
  <c r="G54" i="1"/>
  <c r="F54" i="1"/>
  <c r="F53" i="1"/>
  <c r="G53" i="1" s="1"/>
  <c r="I53" i="1" s="1"/>
  <c r="F52" i="1"/>
  <c r="G52" i="1" s="1"/>
  <c r="I52" i="1" s="1"/>
  <c r="F51" i="1"/>
  <c r="G51" i="1" s="1"/>
  <c r="I51" i="1" s="1"/>
  <c r="I50" i="1"/>
  <c r="G50" i="1"/>
  <c r="F50" i="1"/>
  <c r="F49" i="1"/>
  <c r="G49" i="1" s="1"/>
  <c r="I49" i="1" s="1"/>
  <c r="F48" i="1"/>
  <c r="G48" i="1" s="1"/>
  <c r="I48" i="1" s="1"/>
  <c r="F47" i="1"/>
  <c r="G47" i="1" s="1"/>
  <c r="I47" i="1" s="1"/>
  <c r="I46" i="1"/>
  <c r="G46" i="1"/>
  <c r="F46" i="1"/>
  <c r="F45" i="1"/>
  <c r="G45" i="1" s="1"/>
  <c r="I45" i="1" s="1"/>
  <c r="F44" i="1"/>
  <c r="G44" i="1" s="1"/>
  <c r="I44" i="1" s="1"/>
  <c r="F43" i="1"/>
  <c r="G43" i="1" s="1"/>
  <c r="I43" i="1" s="1"/>
  <c r="I42" i="1"/>
  <c r="G42" i="1"/>
  <c r="F42" i="1"/>
  <c r="F41" i="1"/>
  <c r="G41" i="1" s="1"/>
  <c r="I41" i="1" s="1"/>
  <c r="F40" i="1"/>
  <c r="G40" i="1" s="1"/>
  <c r="I40" i="1" s="1"/>
  <c r="F39" i="1"/>
  <c r="G39" i="1" s="1"/>
  <c r="I39" i="1" s="1"/>
  <c r="I38" i="1"/>
  <c r="G38" i="1"/>
  <c r="F38" i="1"/>
  <c r="F37" i="1"/>
  <c r="G37" i="1" s="1"/>
  <c r="I37" i="1" s="1"/>
  <c r="F36" i="1"/>
  <c r="G36" i="1" s="1"/>
  <c r="I36" i="1" s="1"/>
  <c r="F35" i="1"/>
  <c r="G35" i="1" s="1"/>
  <c r="I35" i="1" s="1"/>
  <c r="I34" i="1"/>
  <c r="G34" i="1"/>
  <c r="F34" i="1"/>
  <c r="F33" i="1"/>
  <c r="G33" i="1" s="1"/>
  <c r="I33" i="1" s="1"/>
  <c r="F32" i="1"/>
  <c r="G32" i="1" s="1"/>
  <c r="I32" i="1" s="1"/>
  <c r="F31" i="1"/>
  <c r="G31" i="1" s="1"/>
  <c r="I31" i="1" s="1"/>
  <c r="I30" i="1"/>
  <c r="G30" i="1"/>
  <c r="F30" i="1"/>
  <c r="F29" i="1"/>
  <c r="G29" i="1" s="1"/>
  <c r="I29" i="1" s="1"/>
  <c r="F28" i="1"/>
  <c r="G28" i="1" s="1"/>
  <c r="I28" i="1" s="1"/>
  <c r="F27" i="1"/>
  <c r="G27" i="1" s="1"/>
  <c r="I27" i="1" s="1"/>
  <c r="I26" i="1"/>
  <c r="G26" i="1"/>
  <c r="F26" i="1"/>
  <c r="F25" i="1"/>
  <c r="G25" i="1" s="1"/>
  <c r="I25" i="1" s="1"/>
  <c r="F24" i="1"/>
  <c r="G24" i="1" s="1"/>
  <c r="I24" i="1" s="1"/>
  <c r="F23" i="1"/>
  <c r="G23" i="1" s="1"/>
  <c r="I23" i="1" s="1"/>
  <c r="I22" i="1"/>
  <c r="G22" i="1"/>
  <c r="F22" i="1"/>
  <c r="F21" i="1"/>
  <c r="G21" i="1" s="1"/>
  <c r="I21" i="1" s="1"/>
  <c r="F20" i="1"/>
  <c r="G20" i="1" s="1"/>
  <c r="I20" i="1" s="1"/>
  <c r="F19" i="1"/>
  <c r="G19" i="1" s="1"/>
  <c r="I19" i="1" s="1"/>
  <c r="I18" i="1"/>
  <c r="G18" i="1"/>
  <c r="F18" i="1"/>
  <c r="F17" i="1"/>
  <c r="G17" i="1" s="1"/>
  <c r="I17" i="1" s="1"/>
  <c r="G16" i="1"/>
  <c r="I16" i="1" s="1"/>
  <c r="F16" i="1"/>
  <c r="F15" i="1"/>
  <c r="G15" i="1" s="1"/>
  <c r="I15" i="1" s="1"/>
  <c r="I14" i="1"/>
  <c r="G14" i="1"/>
  <c r="F14" i="1"/>
  <c r="F13" i="1"/>
  <c r="G13" i="1" s="1"/>
  <c r="I13" i="1" s="1"/>
  <c r="F12" i="1"/>
  <c r="G12" i="1" s="1"/>
  <c r="I12" i="1" s="1"/>
  <c r="F11" i="1"/>
  <c r="G11" i="1" s="1"/>
  <c r="I11" i="1" s="1"/>
  <c r="I10" i="1"/>
  <c r="G10" i="1"/>
  <c r="F10" i="1"/>
  <c r="F9" i="1"/>
  <c r="G9" i="1" s="1"/>
  <c r="I9" i="1" s="1"/>
  <c r="G8" i="1"/>
  <c r="I8" i="1" s="1"/>
  <c r="F7" i="1"/>
  <c r="G7" i="1" s="1"/>
  <c r="I7" i="1" s="1"/>
  <c r="I82" i="1" l="1"/>
</calcChain>
</file>

<file path=xl/sharedStrings.xml><?xml version="1.0" encoding="utf-8"?>
<sst xmlns="http://schemas.openxmlformats.org/spreadsheetml/2006/main" count="177" uniqueCount="111">
  <si>
    <t>OPENPhysEd.org</t>
  </si>
  <si>
    <t>High School (9-12)</t>
  </si>
  <si>
    <t>Recommended List 2020</t>
  </si>
  <si>
    <t>SKU</t>
  </si>
  <si>
    <t>Description</t>
  </si>
  <si>
    <t>Unit</t>
  </si>
  <si>
    <t>Catalog Price</t>
  </si>
  <si>
    <t>Disc %</t>
  </si>
  <si>
    <t>Disc $</t>
  </si>
  <si>
    <t>OPEN Price</t>
  </si>
  <si>
    <t>Rec Qty</t>
  </si>
  <si>
    <t>Extended</t>
  </si>
  <si>
    <t>Page</t>
  </si>
  <si>
    <t>Voit Bouncee Foam Balls 6.25" - set of 6</t>
  </si>
  <si>
    <t>SET</t>
  </si>
  <si>
    <t>Poly PG Balls 8.25"</t>
  </si>
  <si>
    <t>5" PU BEAN BAGS PRISM PACK - DZ</t>
  </si>
  <si>
    <t>DZN</t>
  </si>
  <si>
    <t>SELECTA SPEED ROPE - 8'   Set of 6</t>
  </si>
  <si>
    <t>SELECTA SPEED ROPE - 9'   Set of 6</t>
  </si>
  <si>
    <t>SELECTA SPEED ROPE - 16'   Set of 6</t>
  </si>
  <si>
    <t>02170</t>
  </si>
  <si>
    <t>36" Premium Hoops</t>
  </si>
  <si>
    <t>DZ</t>
  </si>
  <si>
    <t>HOOP STORAGE BAG - 36"</t>
  </si>
  <si>
    <t>EA</t>
  </si>
  <si>
    <t>Color My Class Non-Slip Spots</t>
  </si>
  <si>
    <t>PRISM PACK LOW PROFILE CONES-DOZEN</t>
  </si>
  <si>
    <t>93095XXX</t>
  </si>
  <si>
    <t>WIRE CONE CARRIER</t>
  </si>
  <si>
    <t>COLOR MY CLASS 12" CONES SET OF 6</t>
  </si>
  <si>
    <t>COLOR MY CLASS 18" CONES SET OF 6</t>
  </si>
  <si>
    <t>COLOR MY CLASS MINI MARKERZ  SET OF 48</t>
  </si>
  <si>
    <t>Task Tents</t>
  </si>
  <si>
    <t>COLOR MY CLASS 6" FOAM DICE</t>
  </si>
  <si>
    <t>NAPC-1XX</t>
  </si>
  <si>
    <t>POKER PLAYING CARDS</t>
  </si>
  <si>
    <t>REV SCRIM. VESTS ADULT SIL/BLACK</t>
  </si>
  <si>
    <t>REV SCRIM. VESTS ADULT ROY/RED</t>
  </si>
  <si>
    <t>REV SCRIM. VESTS YOUTH SIL/BLACK</t>
  </si>
  <si>
    <t>REV SCRIM. VESTS YOUTH ROY/RED</t>
  </si>
  <si>
    <t>WHITE PERF SOFTBALL - 12" SET/6</t>
  </si>
  <si>
    <t>WIFFLE BASEBALL</t>
  </si>
  <si>
    <t>3193XXXX</t>
  </si>
  <si>
    <t>WIFFLE BRAND BAT 32"</t>
  </si>
  <si>
    <t>XB20 Official - Set of 6</t>
  </si>
  <si>
    <t>XB20 Intermediate - Set of 6</t>
  </si>
  <si>
    <t>MCX6000X</t>
  </si>
  <si>
    <t>MAC X6000 SYNTH. LEATHER BBALL 29.5" OFF</t>
  </si>
  <si>
    <t>MCX6285X</t>
  </si>
  <si>
    <t>MAC X6000 SYNTH. LEATHER BBALL 28.5" INT</t>
  </si>
  <si>
    <t>VOIT TUFF 8.5" FLYING DISC SET OF 6</t>
  </si>
  <si>
    <t>ULTIMATE FRISBEE  175G</t>
  </si>
  <si>
    <t>BSN Pop Up Soccer Goal - 30" W</t>
  </si>
  <si>
    <t>PR</t>
  </si>
  <si>
    <t>BSN Pop Up Soccer Goal - 48" W</t>
  </si>
  <si>
    <t>BSN Pop Up Soccer Goal - 72" W</t>
  </si>
  <si>
    <t>MTPENBAL</t>
  </si>
  <si>
    <t>Penn Practice Tennis Ball</t>
  </si>
  <si>
    <t>set 3</t>
  </si>
  <si>
    <t>Noodles - set of 9 assorted</t>
  </si>
  <si>
    <t>PAC</t>
  </si>
  <si>
    <t>SHUTTLECOCKS/36 CT MULTICOLOR</t>
  </si>
  <si>
    <t>Mac Twin 200 Badminton Racquet</t>
  </si>
  <si>
    <t>MSBIRDNY</t>
  </si>
  <si>
    <t>MAC NYLON BADMINTON BIRDIE 6/TUBE</t>
  </si>
  <si>
    <t>Diller Wood Paddle</t>
  </si>
  <si>
    <t>QuickStart Maxi-Net 18'L</t>
  </si>
  <si>
    <t>K13567</t>
  </si>
  <si>
    <t>JUGS BULLDOG POLY Pickle BALLS</t>
  </si>
  <si>
    <t>MULTI-COLOR REG. SIZE VOLLEYBALL PAC</t>
  </si>
  <si>
    <t>Soft Training VB Prism Pack</t>
  </si>
  <si>
    <t>Spikeball</t>
  </si>
  <si>
    <t>Spikeball Extra Balls (2 balls/set)</t>
  </si>
  <si>
    <t>EKHO K-250 STOPWATCH</t>
  </si>
  <si>
    <t>Polar OH1 N Sensor 10-Kit XS-S GEN</t>
  </si>
  <si>
    <t>Polar OH1 N Sensor 10-Kit M-XXL GEN</t>
  </si>
  <si>
    <t>YOGA MAT 24" X 68" PURPLE</t>
  </si>
  <si>
    <t>10LB VINYL COATED KETTLEBELL LIGHT BLUE</t>
  </si>
  <si>
    <t>15 LBS VINYL COATED KETTLEBELL RED</t>
  </si>
  <si>
    <t>20LB VINYL COATED KETTLEBELL YELLOW</t>
  </si>
  <si>
    <t>FIXED RUNG AGILITY LADDER</t>
  </si>
  <si>
    <t>Hexa Rings</t>
  </si>
  <si>
    <t>20028375EA</t>
  </si>
  <si>
    <t>RUBBER HEX DUMBBELL 5LB</t>
  </si>
  <si>
    <t>20028376EA</t>
  </si>
  <si>
    <t>RUBBER HEX DUMBBELL 10LB</t>
  </si>
  <si>
    <t>20028377EA</t>
  </si>
  <si>
    <t>RUBBER HEX DUMBBELL 15LB</t>
  </si>
  <si>
    <t>20028378EA</t>
  </si>
  <si>
    <t>RUBBER HEX DUMBBELL 20LB</t>
  </si>
  <si>
    <t>CANDO EXERCISE TUBE W/ HANDLES YELLOW</t>
  </si>
  <si>
    <t>CANDO EXERCISE TUBE W/ HANDLES RED</t>
  </si>
  <si>
    <t>CANDO EXERCISE TUBE W/ HANDLES GREEN</t>
  </si>
  <si>
    <t>CANDO EXERCISE TUBE W/ HANDLES BLUE</t>
  </si>
  <si>
    <t>COMPLETE RUBBER MEDICINE BALL PAK</t>
  </si>
  <si>
    <t>REACTOR 55CM ANTI-BURST FITNESS BALL</t>
  </si>
  <si>
    <t>REACTOR 65CM ANTI-BURST FITNESS BALL</t>
  </si>
  <si>
    <t>8" Rubber Kettlebells  6lbs</t>
  </si>
  <si>
    <t>8" Rubber Kettlebells  8lbs</t>
  </si>
  <si>
    <t>MESH EQUIPMENT BAGS PACK (7)</t>
  </si>
  <si>
    <t>Dry Erase Board</t>
  </si>
  <si>
    <t>BSN Ball Bucket - Lid Only</t>
  </si>
  <si>
    <t>Open/USG Utility Bucket</t>
  </si>
  <si>
    <t>MSECOELEY</t>
  </si>
  <si>
    <t>BSN Sports Electric Inflator</t>
  </si>
  <si>
    <t>STBALLOC</t>
  </si>
  <si>
    <t>DELUXE PORTABLE BALL LOCKER</t>
  </si>
  <si>
    <t>All Recommended</t>
  </si>
  <si>
    <t>class size 24</t>
  </si>
  <si>
    <t>Call to place your OPEN Equipment List Order: 800-327-0484  and ask for OPEN Power Pricing (Flyer Code 7E)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</si>
</sst>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44" fontId="3" fillId="3" borderId="1" xfId="1" applyFont="1" applyFill="1" applyBorder="1" applyAlignment="1">
      <alignment horizontal="right"/>
    </xf>
    <xf numFmtId="9" fontId="3" fillId="0" borderId="1" xfId="2" applyFont="1" applyFill="1" applyBorder="1" applyAlignment="1">
      <alignment horizontal="center" vertical="center"/>
    </xf>
    <xf numFmtId="44" fontId="3" fillId="0" borderId="1" xfId="1" applyFont="1" applyBorder="1" applyAlignment="1">
      <alignment horizontal="right"/>
    </xf>
    <xf numFmtId="44" fontId="3" fillId="4" borderId="1" xfId="1" applyFont="1" applyFill="1" applyBorder="1" applyAlignment="1">
      <alignment horizontal="right"/>
    </xf>
    <xf numFmtId="1" fontId="3" fillId="0" borderId="1" xfId="2" applyNumberFormat="1" applyFont="1" applyFill="1" applyBorder="1" applyAlignment="1" applyProtection="1">
      <alignment horizontal="center" vertical="center"/>
      <protection locked="0"/>
    </xf>
    <xf numFmtId="1" fontId="3" fillId="0" borderId="1" xfId="2" applyNumberFormat="1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/>
    <xf numFmtId="44" fontId="3" fillId="3" borderId="1" xfId="1" applyFont="1" applyFill="1" applyBorder="1"/>
    <xf numFmtId="44" fontId="3" fillId="0" borderId="1" xfId="1" applyFont="1" applyBorder="1"/>
    <xf numFmtId="44" fontId="3" fillId="4" borderId="1" xfId="1" applyFont="1" applyFill="1" applyBorder="1"/>
    <xf numFmtId="0" fontId="6" fillId="0" borderId="0" xfId="0" applyFont="1"/>
    <xf numFmtId="1" fontId="6" fillId="0" borderId="1" xfId="0" applyNumberFormat="1" applyFont="1" applyBorder="1" applyAlignment="1">
      <alignment horizontal="center" vertical="center"/>
    </xf>
    <xf numFmtId="9" fontId="3" fillId="0" borderId="1" xfId="2" applyFont="1" applyFill="1" applyBorder="1" applyAlignment="1">
      <alignment horizontal="center"/>
    </xf>
    <xf numFmtId="1" fontId="3" fillId="0" borderId="1" xfId="2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/>
    <xf numFmtId="44" fontId="7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075DA-B74F-3246-B0AD-431DA5AD03DA}">
  <sheetPr>
    <pageSetUpPr fitToPage="1"/>
  </sheetPr>
  <dimension ref="A1:K82"/>
  <sheetViews>
    <sheetView tabSelected="1" workbookViewId="0">
      <selection activeCell="A4" sqref="A4"/>
    </sheetView>
  </sheetViews>
  <sheetFormatPr baseColWidth="10" defaultRowHeight="16" x14ac:dyDescent="0.2"/>
  <cols>
    <col min="1" max="1" width="16" style="6" customWidth="1"/>
    <col min="2" max="2" width="48.83203125" style="2" bestFit="1" customWidth="1"/>
    <col min="3" max="3" width="5.83203125" style="3" bestFit="1" customWidth="1"/>
    <col min="4" max="4" width="14" style="4" bestFit="1" customWidth="1"/>
    <col min="5" max="5" width="7.83203125" style="5" hidden="1" customWidth="1"/>
    <col min="6" max="6" width="10" style="4" hidden="1" customWidth="1"/>
    <col min="7" max="7" width="12.33203125" style="4" bestFit="1" customWidth="1"/>
    <col min="8" max="8" width="12.1640625" style="5" customWidth="1"/>
    <col min="9" max="9" width="12.83203125" style="4" bestFit="1" customWidth="1"/>
    <col min="10" max="10" width="10.83203125" style="3" customWidth="1"/>
    <col min="11" max="16384" width="10.83203125" style="6"/>
  </cols>
  <sheetData>
    <row r="1" spans="1:10" ht="18" x14ac:dyDescent="0.2">
      <c r="A1" s="1" t="s">
        <v>0</v>
      </c>
    </row>
    <row r="2" spans="1:10" ht="23" x14ac:dyDescent="0.25">
      <c r="A2" s="7" t="s">
        <v>1</v>
      </c>
    </row>
    <row r="3" spans="1:10" x14ac:dyDescent="0.2">
      <c r="A3" s="6" t="s">
        <v>2</v>
      </c>
    </row>
    <row r="4" spans="1:10" ht="18" x14ac:dyDescent="0.2">
      <c r="A4" s="1" t="s">
        <v>110</v>
      </c>
    </row>
    <row r="6" spans="1:10" x14ac:dyDescent="0.2">
      <c r="A6" s="8" t="s">
        <v>3</v>
      </c>
      <c r="B6" s="9" t="s">
        <v>4</v>
      </c>
      <c r="C6" s="10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10" t="s">
        <v>12</v>
      </c>
    </row>
    <row r="7" spans="1:10" x14ac:dyDescent="0.2">
      <c r="A7" s="11">
        <v>1395254</v>
      </c>
      <c r="B7" s="12" t="s">
        <v>13</v>
      </c>
      <c r="C7" s="13" t="s">
        <v>14</v>
      </c>
      <c r="D7" s="14">
        <v>94.99</v>
      </c>
      <c r="E7" s="15">
        <v>0.15</v>
      </c>
      <c r="F7" s="16">
        <f>SUM(E7*D7)</f>
        <v>14.248499999999998</v>
      </c>
      <c r="G7" s="17">
        <f t="shared" ref="G7:G59" si="0">SUM(D7-F7)</f>
        <v>80.741500000000002</v>
      </c>
      <c r="H7" s="18">
        <v>2</v>
      </c>
      <c r="I7" s="17">
        <f t="shared" ref="I7:I70" si="1">SUM(G7*H7)</f>
        <v>161.483</v>
      </c>
      <c r="J7" s="19">
        <v>4</v>
      </c>
    </row>
    <row r="8" spans="1:10" x14ac:dyDescent="0.2">
      <c r="A8" s="11">
        <v>1454876</v>
      </c>
      <c r="B8" s="12" t="s">
        <v>15</v>
      </c>
      <c r="C8" s="13" t="s">
        <v>14</v>
      </c>
      <c r="D8" s="14">
        <v>41.99</v>
      </c>
      <c r="E8" s="15">
        <v>0.5</v>
      </c>
      <c r="F8" s="16">
        <v>20</v>
      </c>
      <c r="G8" s="17">
        <f t="shared" si="0"/>
        <v>21.990000000000002</v>
      </c>
      <c r="H8" s="18">
        <v>24</v>
      </c>
      <c r="I8" s="17">
        <f t="shared" si="1"/>
        <v>527.76</v>
      </c>
      <c r="J8" s="13">
        <v>6</v>
      </c>
    </row>
    <row r="9" spans="1:10" x14ac:dyDescent="0.2">
      <c r="A9" s="11">
        <v>1064179</v>
      </c>
      <c r="B9" s="12" t="s">
        <v>16</v>
      </c>
      <c r="C9" s="13" t="s">
        <v>17</v>
      </c>
      <c r="D9" s="14">
        <v>35.99</v>
      </c>
      <c r="E9" s="15">
        <v>0.5</v>
      </c>
      <c r="F9" s="16">
        <f t="shared" ref="F9:F59" si="2">SUM(E9*D9)</f>
        <v>17.995000000000001</v>
      </c>
      <c r="G9" s="17">
        <f t="shared" si="0"/>
        <v>17.995000000000001</v>
      </c>
      <c r="H9" s="18">
        <v>5</v>
      </c>
      <c r="I9" s="17">
        <f t="shared" si="1"/>
        <v>89.975000000000009</v>
      </c>
      <c r="J9" s="19">
        <v>8</v>
      </c>
    </row>
    <row r="10" spans="1:10" x14ac:dyDescent="0.2">
      <c r="A10" s="11">
        <v>1343687</v>
      </c>
      <c r="B10" s="12" t="s">
        <v>18</v>
      </c>
      <c r="C10" s="13" t="s">
        <v>14</v>
      </c>
      <c r="D10" s="14">
        <v>19.989999999999998</v>
      </c>
      <c r="E10" s="15">
        <v>0.5</v>
      </c>
      <c r="F10" s="16">
        <f t="shared" si="2"/>
        <v>9.9949999999999992</v>
      </c>
      <c r="G10" s="17">
        <f t="shared" si="0"/>
        <v>9.9949999999999992</v>
      </c>
      <c r="H10" s="18">
        <v>3</v>
      </c>
      <c r="I10" s="17">
        <f t="shared" si="1"/>
        <v>29.984999999999999</v>
      </c>
      <c r="J10" s="19">
        <v>10</v>
      </c>
    </row>
    <row r="11" spans="1:10" x14ac:dyDescent="0.2">
      <c r="A11" s="11">
        <v>1343694</v>
      </c>
      <c r="B11" s="12" t="s">
        <v>19</v>
      </c>
      <c r="C11" s="13" t="s">
        <v>14</v>
      </c>
      <c r="D11" s="14">
        <v>20.99</v>
      </c>
      <c r="E11" s="15">
        <v>0.5</v>
      </c>
      <c r="F11" s="16">
        <f t="shared" si="2"/>
        <v>10.494999999999999</v>
      </c>
      <c r="G11" s="17">
        <f t="shared" si="0"/>
        <v>10.494999999999999</v>
      </c>
      <c r="H11" s="18">
        <v>4</v>
      </c>
      <c r="I11" s="17">
        <f t="shared" si="1"/>
        <v>41.98</v>
      </c>
      <c r="J11" s="19">
        <v>10</v>
      </c>
    </row>
    <row r="12" spans="1:10" x14ac:dyDescent="0.2">
      <c r="A12" s="11">
        <v>1343700</v>
      </c>
      <c r="B12" s="12" t="s">
        <v>20</v>
      </c>
      <c r="C12" s="13" t="s">
        <v>14</v>
      </c>
      <c r="D12" s="14">
        <v>28.99</v>
      </c>
      <c r="E12" s="15">
        <v>0.5</v>
      </c>
      <c r="F12" s="16">
        <f t="shared" si="2"/>
        <v>14.494999999999999</v>
      </c>
      <c r="G12" s="17">
        <f t="shared" si="0"/>
        <v>14.494999999999999</v>
      </c>
      <c r="H12" s="18">
        <v>2</v>
      </c>
      <c r="I12" s="17">
        <f t="shared" si="1"/>
        <v>28.99</v>
      </c>
      <c r="J12" s="19">
        <v>10</v>
      </c>
    </row>
    <row r="13" spans="1:10" x14ac:dyDescent="0.2">
      <c r="A13" s="20" t="s">
        <v>21</v>
      </c>
      <c r="B13" s="12" t="s">
        <v>22</v>
      </c>
      <c r="C13" s="13" t="s">
        <v>23</v>
      </c>
      <c r="D13" s="14">
        <v>77.989999999999995</v>
      </c>
      <c r="E13" s="15">
        <v>0.2</v>
      </c>
      <c r="F13" s="16">
        <f t="shared" si="2"/>
        <v>15.597999999999999</v>
      </c>
      <c r="G13" s="17">
        <f t="shared" si="0"/>
        <v>62.391999999999996</v>
      </c>
      <c r="H13" s="21">
        <v>3</v>
      </c>
      <c r="I13" s="17">
        <f t="shared" si="1"/>
        <v>187.17599999999999</v>
      </c>
      <c r="J13" s="13">
        <v>12</v>
      </c>
    </row>
    <row r="14" spans="1:10" x14ac:dyDescent="0.2">
      <c r="A14" s="11">
        <v>1256819</v>
      </c>
      <c r="B14" s="22" t="s">
        <v>24</v>
      </c>
      <c r="C14" s="13" t="s">
        <v>25</v>
      </c>
      <c r="D14" s="23">
        <v>32.99</v>
      </c>
      <c r="E14" s="15">
        <v>0.5</v>
      </c>
      <c r="F14" s="24">
        <f t="shared" si="2"/>
        <v>16.495000000000001</v>
      </c>
      <c r="G14" s="25">
        <f t="shared" si="0"/>
        <v>16.495000000000001</v>
      </c>
      <c r="H14" s="18">
        <v>2</v>
      </c>
      <c r="I14" s="17">
        <f t="shared" si="1"/>
        <v>32.99</v>
      </c>
      <c r="J14" s="13">
        <v>12</v>
      </c>
    </row>
    <row r="15" spans="1:10" x14ac:dyDescent="0.2">
      <c r="A15" s="11">
        <v>1388151</v>
      </c>
      <c r="B15" s="12" t="s">
        <v>26</v>
      </c>
      <c r="C15" s="13" t="s">
        <v>14</v>
      </c>
      <c r="D15" s="14">
        <v>38.99</v>
      </c>
      <c r="E15" s="15">
        <v>0.5</v>
      </c>
      <c r="F15" s="16">
        <f t="shared" si="2"/>
        <v>19.495000000000001</v>
      </c>
      <c r="G15" s="17">
        <f t="shared" si="0"/>
        <v>19.495000000000001</v>
      </c>
      <c r="H15" s="18">
        <v>8</v>
      </c>
      <c r="I15" s="17">
        <f t="shared" si="1"/>
        <v>155.96</v>
      </c>
      <c r="J15" s="19">
        <v>15</v>
      </c>
    </row>
    <row r="16" spans="1:10" x14ac:dyDescent="0.2">
      <c r="A16" s="11">
        <v>1255690</v>
      </c>
      <c r="B16" s="12" t="s">
        <v>27</v>
      </c>
      <c r="C16" s="13" t="s">
        <v>17</v>
      </c>
      <c r="D16" s="14">
        <v>14.99</v>
      </c>
      <c r="E16" s="15">
        <v>0.5</v>
      </c>
      <c r="F16" s="16">
        <f t="shared" si="2"/>
        <v>7.4950000000000001</v>
      </c>
      <c r="G16" s="17">
        <f t="shared" si="0"/>
        <v>7.4950000000000001</v>
      </c>
      <c r="H16" s="18">
        <v>4</v>
      </c>
      <c r="I16" s="17">
        <f t="shared" si="1"/>
        <v>29.98</v>
      </c>
      <c r="J16" s="19">
        <v>16</v>
      </c>
    </row>
    <row r="17" spans="1:11" x14ac:dyDescent="0.2">
      <c r="A17" s="11" t="s">
        <v>28</v>
      </c>
      <c r="B17" s="12" t="s">
        <v>29</v>
      </c>
      <c r="C17" s="13" t="s">
        <v>25</v>
      </c>
      <c r="D17" s="14">
        <v>6.99</v>
      </c>
      <c r="E17" s="15">
        <v>0.5</v>
      </c>
      <c r="F17" s="16">
        <f t="shared" si="2"/>
        <v>3.4950000000000001</v>
      </c>
      <c r="G17" s="17">
        <f t="shared" si="0"/>
        <v>3.4950000000000001</v>
      </c>
      <c r="H17" s="18">
        <v>1</v>
      </c>
      <c r="I17" s="17">
        <f t="shared" si="1"/>
        <v>3.4950000000000001</v>
      </c>
      <c r="J17" s="19">
        <v>16</v>
      </c>
    </row>
    <row r="18" spans="1:11" x14ac:dyDescent="0.2">
      <c r="A18" s="11">
        <v>1093452</v>
      </c>
      <c r="B18" s="12" t="s">
        <v>30</v>
      </c>
      <c r="C18" s="13" t="s">
        <v>14</v>
      </c>
      <c r="D18" s="14">
        <v>51.99</v>
      </c>
      <c r="E18" s="15">
        <v>0.3</v>
      </c>
      <c r="F18" s="16">
        <f t="shared" si="2"/>
        <v>15.597</v>
      </c>
      <c r="G18" s="17">
        <f t="shared" si="0"/>
        <v>36.393000000000001</v>
      </c>
      <c r="H18" s="18">
        <v>1</v>
      </c>
      <c r="I18" s="17">
        <f t="shared" si="1"/>
        <v>36.393000000000001</v>
      </c>
      <c r="J18" s="19">
        <v>17</v>
      </c>
    </row>
    <row r="19" spans="1:11" x14ac:dyDescent="0.2">
      <c r="A19" s="11">
        <v>1245875</v>
      </c>
      <c r="B19" s="12" t="s">
        <v>31</v>
      </c>
      <c r="C19" s="13" t="s">
        <v>14</v>
      </c>
      <c r="D19" s="14">
        <v>81.99</v>
      </c>
      <c r="E19" s="15">
        <v>0.2</v>
      </c>
      <c r="F19" s="16">
        <f t="shared" si="2"/>
        <v>16.398</v>
      </c>
      <c r="G19" s="17">
        <f t="shared" si="0"/>
        <v>65.591999999999999</v>
      </c>
      <c r="H19" s="18">
        <v>1</v>
      </c>
      <c r="I19" s="17">
        <f t="shared" si="1"/>
        <v>65.591999999999999</v>
      </c>
      <c r="J19" s="13">
        <v>17</v>
      </c>
    </row>
    <row r="20" spans="1:11" x14ac:dyDescent="0.2">
      <c r="A20" s="11">
        <v>1256307</v>
      </c>
      <c r="B20" s="12" t="s">
        <v>32</v>
      </c>
      <c r="C20" s="13" t="s">
        <v>14</v>
      </c>
      <c r="D20" s="14">
        <v>86.99</v>
      </c>
      <c r="E20" s="15">
        <v>0.5</v>
      </c>
      <c r="F20" s="16">
        <f t="shared" si="2"/>
        <v>43.494999999999997</v>
      </c>
      <c r="G20" s="17">
        <f t="shared" si="0"/>
        <v>43.494999999999997</v>
      </c>
      <c r="H20" s="18">
        <v>1</v>
      </c>
      <c r="I20" s="17">
        <f t="shared" si="1"/>
        <v>43.494999999999997</v>
      </c>
      <c r="J20" s="19">
        <v>17</v>
      </c>
      <c r="K20" s="26"/>
    </row>
    <row r="21" spans="1:11" x14ac:dyDescent="0.2">
      <c r="A21" s="11">
        <v>1389878</v>
      </c>
      <c r="B21" s="12" t="s">
        <v>33</v>
      </c>
      <c r="C21" s="13" t="s">
        <v>14</v>
      </c>
      <c r="D21" s="14">
        <v>52.99</v>
      </c>
      <c r="E21" s="15">
        <v>0.25</v>
      </c>
      <c r="F21" s="16">
        <f t="shared" si="2"/>
        <v>13.2475</v>
      </c>
      <c r="G21" s="17">
        <f t="shared" si="0"/>
        <v>39.7425</v>
      </c>
      <c r="H21" s="18">
        <v>2</v>
      </c>
      <c r="I21" s="17">
        <f t="shared" si="1"/>
        <v>79.484999999999999</v>
      </c>
      <c r="J21" s="19">
        <v>17</v>
      </c>
      <c r="K21" s="26"/>
    </row>
    <row r="22" spans="1:11" x14ac:dyDescent="0.2">
      <c r="A22" s="11">
        <v>1197891</v>
      </c>
      <c r="B22" s="12" t="s">
        <v>34</v>
      </c>
      <c r="C22" s="13" t="s">
        <v>14</v>
      </c>
      <c r="D22" s="14">
        <v>74.989999999999995</v>
      </c>
      <c r="E22" s="15">
        <v>0.5</v>
      </c>
      <c r="F22" s="16">
        <f t="shared" si="2"/>
        <v>37.494999999999997</v>
      </c>
      <c r="G22" s="17">
        <f t="shared" si="0"/>
        <v>37.494999999999997</v>
      </c>
      <c r="H22" s="18">
        <v>2</v>
      </c>
      <c r="I22" s="17">
        <f t="shared" si="1"/>
        <v>74.989999999999995</v>
      </c>
      <c r="J22" s="13">
        <v>19</v>
      </c>
      <c r="K22" s="26"/>
    </row>
    <row r="23" spans="1:11" x14ac:dyDescent="0.2">
      <c r="A23" s="11" t="s">
        <v>35</v>
      </c>
      <c r="B23" s="22" t="s">
        <v>36</v>
      </c>
      <c r="C23" s="13" t="s">
        <v>17</v>
      </c>
      <c r="D23" s="23">
        <v>33.99</v>
      </c>
      <c r="E23" s="15">
        <v>0.5</v>
      </c>
      <c r="F23" s="24">
        <f t="shared" si="2"/>
        <v>16.995000000000001</v>
      </c>
      <c r="G23" s="25">
        <f t="shared" si="0"/>
        <v>16.995000000000001</v>
      </c>
      <c r="H23" s="18">
        <v>1</v>
      </c>
      <c r="I23" s="17">
        <f t="shared" si="1"/>
        <v>16.995000000000001</v>
      </c>
      <c r="J23" s="13">
        <v>21</v>
      </c>
      <c r="K23" s="26"/>
    </row>
    <row r="24" spans="1:11" x14ac:dyDescent="0.2">
      <c r="A24" s="11">
        <v>1262711</v>
      </c>
      <c r="B24" s="12" t="s">
        <v>37</v>
      </c>
      <c r="C24" s="13" t="s">
        <v>17</v>
      </c>
      <c r="D24" s="14">
        <v>89.99</v>
      </c>
      <c r="E24" s="15">
        <v>0.5</v>
      </c>
      <c r="F24" s="16">
        <f t="shared" si="2"/>
        <v>44.994999999999997</v>
      </c>
      <c r="G24" s="17">
        <f t="shared" si="0"/>
        <v>44.994999999999997</v>
      </c>
      <c r="H24" s="18">
        <v>2</v>
      </c>
      <c r="I24" s="17">
        <f t="shared" si="1"/>
        <v>89.99</v>
      </c>
      <c r="J24" s="27">
        <v>25</v>
      </c>
      <c r="K24" s="26"/>
    </row>
    <row r="25" spans="1:11" x14ac:dyDescent="0.2">
      <c r="A25" s="11">
        <v>1262728</v>
      </c>
      <c r="B25" s="12" t="s">
        <v>38</v>
      </c>
      <c r="C25" s="13" t="s">
        <v>17</v>
      </c>
      <c r="D25" s="14">
        <v>89.99</v>
      </c>
      <c r="E25" s="15">
        <v>0.5</v>
      </c>
      <c r="F25" s="16">
        <f t="shared" si="2"/>
        <v>44.994999999999997</v>
      </c>
      <c r="G25" s="17">
        <f t="shared" si="0"/>
        <v>44.994999999999997</v>
      </c>
      <c r="H25" s="18">
        <v>2</v>
      </c>
      <c r="I25" s="17">
        <f t="shared" si="1"/>
        <v>89.99</v>
      </c>
      <c r="J25" s="19">
        <v>25</v>
      </c>
      <c r="K25" s="26"/>
    </row>
    <row r="26" spans="1:11" x14ac:dyDescent="0.2">
      <c r="A26" s="11">
        <v>1262773</v>
      </c>
      <c r="B26" s="12" t="s">
        <v>39</v>
      </c>
      <c r="C26" s="13" t="s">
        <v>17</v>
      </c>
      <c r="D26" s="14">
        <v>89.99</v>
      </c>
      <c r="E26" s="15">
        <v>0.5</v>
      </c>
      <c r="F26" s="16">
        <f t="shared" si="2"/>
        <v>44.994999999999997</v>
      </c>
      <c r="G26" s="17">
        <f t="shared" si="0"/>
        <v>44.994999999999997</v>
      </c>
      <c r="H26" s="18">
        <v>1</v>
      </c>
      <c r="I26" s="17">
        <f t="shared" si="1"/>
        <v>44.994999999999997</v>
      </c>
      <c r="J26" s="19">
        <v>25</v>
      </c>
      <c r="K26" s="26"/>
    </row>
    <row r="27" spans="1:11" x14ac:dyDescent="0.2">
      <c r="A27" s="11">
        <v>1262780</v>
      </c>
      <c r="B27" s="12" t="s">
        <v>40</v>
      </c>
      <c r="C27" s="13" t="s">
        <v>17</v>
      </c>
      <c r="D27" s="14">
        <v>89.99</v>
      </c>
      <c r="E27" s="15">
        <v>0.5</v>
      </c>
      <c r="F27" s="16">
        <f t="shared" si="2"/>
        <v>44.994999999999997</v>
      </c>
      <c r="G27" s="17">
        <f t="shared" si="0"/>
        <v>44.994999999999997</v>
      </c>
      <c r="H27" s="18">
        <v>1</v>
      </c>
      <c r="I27" s="17">
        <f t="shared" si="1"/>
        <v>44.994999999999997</v>
      </c>
      <c r="J27" s="13">
        <v>25</v>
      </c>
      <c r="K27" s="26"/>
    </row>
    <row r="28" spans="1:11" x14ac:dyDescent="0.2">
      <c r="A28" s="11">
        <v>1033618</v>
      </c>
      <c r="B28" s="22" t="s">
        <v>41</v>
      </c>
      <c r="C28" s="13" t="s">
        <v>14</v>
      </c>
      <c r="D28" s="23">
        <v>11.99</v>
      </c>
      <c r="E28" s="15">
        <v>0.5</v>
      </c>
      <c r="F28" s="24">
        <f t="shared" si="2"/>
        <v>5.9950000000000001</v>
      </c>
      <c r="G28" s="25">
        <f t="shared" si="0"/>
        <v>5.9950000000000001</v>
      </c>
      <c r="H28" s="18">
        <v>2</v>
      </c>
      <c r="I28" s="17">
        <f t="shared" si="1"/>
        <v>11.99</v>
      </c>
      <c r="J28" s="13">
        <v>26</v>
      </c>
      <c r="K28" s="26"/>
    </row>
    <row r="29" spans="1:11" x14ac:dyDescent="0.2">
      <c r="A29" s="11">
        <v>1141245</v>
      </c>
      <c r="B29" s="22" t="s">
        <v>42</v>
      </c>
      <c r="C29" s="13" t="s">
        <v>25</v>
      </c>
      <c r="D29" s="23">
        <v>3.49</v>
      </c>
      <c r="E29" s="15">
        <v>0.5</v>
      </c>
      <c r="F29" s="24">
        <f t="shared" si="2"/>
        <v>1.7450000000000001</v>
      </c>
      <c r="G29" s="25">
        <f t="shared" si="0"/>
        <v>1.7450000000000001</v>
      </c>
      <c r="H29" s="18">
        <v>12</v>
      </c>
      <c r="I29" s="17">
        <f t="shared" si="1"/>
        <v>20.94</v>
      </c>
      <c r="J29" s="13">
        <v>26</v>
      </c>
      <c r="K29" s="26"/>
    </row>
    <row r="30" spans="1:11" x14ac:dyDescent="0.2">
      <c r="A30" s="11" t="s">
        <v>43</v>
      </c>
      <c r="B30" s="22" t="s">
        <v>44</v>
      </c>
      <c r="C30" s="13" t="s">
        <v>25</v>
      </c>
      <c r="D30" s="23">
        <v>5.99</v>
      </c>
      <c r="E30" s="15">
        <v>0.5</v>
      </c>
      <c r="F30" s="24">
        <f t="shared" si="2"/>
        <v>2.9950000000000001</v>
      </c>
      <c r="G30" s="25">
        <f t="shared" si="0"/>
        <v>2.9950000000000001</v>
      </c>
      <c r="H30" s="18">
        <v>12</v>
      </c>
      <c r="I30" s="17">
        <f t="shared" si="1"/>
        <v>35.94</v>
      </c>
      <c r="J30" s="13">
        <v>26</v>
      </c>
      <c r="K30" s="26"/>
    </row>
    <row r="31" spans="1:11" x14ac:dyDescent="0.2">
      <c r="A31" s="11">
        <v>1369528</v>
      </c>
      <c r="B31" s="22" t="s">
        <v>45</v>
      </c>
      <c r="C31" s="13" t="s">
        <v>14</v>
      </c>
      <c r="D31" s="23">
        <v>85.99</v>
      </c>
      <c r="E31" s="15">
        <v>0.5</v>
      </c>
      <c r="F31" s="24">
        <f t="shared" si="2"/>
        <v>42.994999999999997</v>
      </c>
      <c r="G31" s="25">
        <f t="shared" si="0"/>
        <v>42.994999999999997</v>
      </c>
      <c r="H31" s="21">
        <v>1</v>
      </c>
      <c r="I31" s="17">
        <f t="shared" si="1"/>
        <v>42.994999999999997</v>
      </c>
      <c r="J31" s="13">
        <v>27</v>
      </c>
      <c r="K31" s="26"/>
    </row>
    <row r="32" spans="1:11" x14ac:dyDescent="0.2">
      <c r="A32" s="11">
        <v>1369529</v>
      </c>
      <c r="B32" s="22" t="s">
        <v>46</v>
      </c>
      <c r="C32" s="13" t="s">
        <v>14</v>
      </c>
      <c r="D32" s="23">
        <v>86.99</v>
      </c>
      <c r="E32" s="15">
        <v>0.5</v>
      </c>
      <c r="F32" s="24">
        <f t="shared" si="2"/>
        <v>43.494999999999997</v>
      </c>
      <c r="G32" s="25">
        <f t="shared" si="0"/>
        <v>43.494999999999997</v>
      </c>
      <c r="H32" s="21">
        <v>1</v>
      </c>
      <c r="I32" s="17">
        <f t="shared" si="1"/>
        <v>43.494999999999997</v>
      </c>
      <c r="J32" s="13">
        <v>27</v>
      </c>
      <c r="K32" s="26"/>
    </row>
    <row r="33" spans="1:11" x14ac:dyDescent="0.2">
      <c r="A33" s="11" t="s">
        <v>47</v>
      </c>
      <c r="B33" s="22" t="s">
        <v>48</v>
      </c>
      <c r="C33" s="13" t="s">
        <v>25</v>
      </c>
      <c r="D33" s="23">
        <v>29.99</v>
      </c>
      <c r="E33" s="15">
        <v>0.5</v>
      </c>
      <c r="F33" s="24">
        <f t="shared" si="2"/>
        <v>14.994999999999999</v>
      </c>
      <c r="G33" s="25">
        <f t="shared" si="0"/>
        <v>14.994999999999999</v>
      </c>
      <c r="H33" s="18">
        <v>12</v>
      </c>
      <c r="I33" s="17">
        <f t="shared" si="1"/>
        <v>179.94</v>
      </c>
      <c r="J33" s="13">
        <v>27</v>
      </c>
      <c r="K33" s="26"/>
    </row>
    <row r="34" spans="1:11" x14ac:dyDescent="0.2">
      <c r="A34" s="11" t="s">
        <v>49</v>
      </c>
      <c r="B34" s="22" t="s">
        <v>50</v>
      </c>
      <c r="C34" s="13" t="s">
        <v>25</v>
      </c>
      <c r="D34" s="23">
        <v>29.99</v>
      </c>
      <c r="E34" s="15">
        <v>0.5</v>
      </c>
      <c r="F34" s="24">
        <f t="shared" si="2"/>
        <v>14.994999999999999</v>
      </c>
      <c r="G34" s="25">
        <f t="shared" si="0"/>
        <v>14.994999999999999</v>
      </c>
      <c r="H34" s="18">
        <v>12</v>
      </c>
      <c r="I34" s="17">
        <f t="shared" si="1"/>
        <v>179.94</v>
      </c>
      <c r="J34" s="13">
        <v>27</v>
      </c>
      <c r="K34" s="26"/>
    </row>
    <row r="35" spans="1:11" x14ac:dyDescent="0.2">
      <c r="A35" s="11">
        <v>1092455</v>
      </c>
      <c r="B35" s="12" t="s">
        <v>51</v>
      </c>
      <c r="C35" s="13" t="s">
        <v>14</v>
      </c>
      <c r="D35" s="14">
        <v>52.99</v>
      </c>
      <c r="E35" s="15">
        <v>0.5</v>
      </c>
      <c r="F35" s="16">
        <f t="shared" si="2"/>
        <v>26.495000000000001</v>
      </c>
      <c r="G35" s="17">
        <f t="shared" si="0"/>
        <v>26.495000000000001</v>
      </c>
      <c r="H35" s="18">
        <v>4</v>
      </c>
      <c r="I35" s="17">
        <f t="shared" si="1"/>
        <v>105.98</v>
      </c>
      <c r="J35" s="13">
        <v>29</v>
      </c>
      <c r="K35" s="26"/>
    </row>
    <row r="36" spans="1:11" x14ac:dyDescent="0.2">
      <c r="A36" s="11">
        <v>1268942</v>
      </c>
      <c r="B36" s="22" t="s">
        <v>52</v>
      </c>
      <c r="C36" s="13" t="s">
        <v>25</v>
      </c>
      <c r="D36" s="23">
        <v>14.99</v>
      </c>
      <c r="E36" s="15">
        <v>0.4</v>
      </c>
      <c r="F36" s="24">
        <f t="shared" si="2"/>
        <v>5.9960000000000004</v>
      </c>
      <c r="G36" s="25">
        <f t="shared" si="0"/>
        <v>8.9939999999999998</v>
      </c>
      <c r="H36" s="18">
        <v>12</v>
      </c>
      <c r="I36" s="17">
        <f t="shared" si="1"/>
        <v>107.928</v>
      </c>
      <c r="J36" s="13">
        <v>29</v>
      </c>
      <c r="K36" s="26"/>
    </row>
    <row r="37" spans="1:11" x14ac:dyDescent="0.2">
      <c r="A37" s="11">
        <v>1393444</v>
      </c>
      <c r="B37" s="12" t="s">
        <v>53</v>
      </c>
      <c r="C37" s="13" t="s">
        <v>54</v>
      </c>
      <c r="D37" s="14">
        <v>70.989999999999995</v>
      </c>
      <c r="E37" s="15">
        <v>0.5</v>
      </c>
      <c r="F37" s="16">
        <f t="shared" si="2"/>
        <v>35.494999999999997</v>
      </c>
      <c r="G37" s="17">
        <f t="shared" si="0"/>
        <v>35.494999999999997</v>
      </c>
      <c r="H37" s="18">
        <v>2</v>
      </c>
      <c r="I37" s="17">
        <f t="shared" si="1"/>
        <v>70.989999999999995</v>
      </c>
      <c r="J37" s="13">
        <v>29</v>
      </c>
      <c r="K37" s="26"/>
    </row>
    <row r="38" spans="1:11" x14ac:dyDescent="0.2">
      <c r="A38" s="11">
        <v>1393445</v>
      </c>
      <c r="B38" s="12" t="s">
        <v>55</v>
      </c>
      <c r="C38" s="13" t="s">
        <v>54</v>
      </c>
      <c r="D38" s="14">
        <v>93.99</v>
      </c>
      <c r="E38" s="15">
        <v>0.5</v>
      </c>
      <c r="F38" s="16">
        <f t="shared" si="2"/>
        <v>46.994999999999997</v>
      </c>
      <c r="G38" s="17">
        <f t="shared" si="0"/>
        <v>46.994999999999997</v>
      </c>
      <c r="H38" s="18">
        <v>4</v>
      </c>
      <c r="I38" s="17">
        <f t="shared" si="1"/>
        <v>187.98</v>
      </c>
      <c r="J38" s="13">
        <v>29</v>
      </c>
      <c r="K38" s="26"/>
    </row>
    <row r="39" spans="1:11" x14ac:dyDescent="0.2">
      <c r="A39" s="11">
        <v>1393446</v>
      </c>
      <c r="B39" s="12" t="s">
        <v>56</v>
      </c>
      <c r="C39" s="13" t="s">
        <v>54</v>
      </c>
      <c r="D39" s="14">
        <v>116.99</v>
      </c>
      <c r="E39" s="15">
        <v>0.5</v>
      </c>
      <c r="F39" s="16">
        <f t="shared" si="2"/>
        <v>58.494999999999997</v>
      </c>
      <c r="G39" s="17">
        <f t="shared" si="0"/>
        <v>58.494999999999997</v>
      </c>
      <c r="H39" s="18">
        <v>2</v>
      </c>
      <c r="I39" s="17">
        <f t="shared" si="1"/>
        <v>116.99</v>
      </c>
      <c r="J39" s="13">
        <v>29</v>
      </c>
      <c r="K39" s="26"/>
    </row>
    <row r="40" spans="1:11" x14ac:dyDescent="0.2">
      <c r="A40" s="11" t="s">
        <v>57</v>
      </c>
      <c r="B40" s="22" t="s">
        <v>58</v>
      </c>
      <c r="C40" s="13" t="s">
        <v>59</v>
      </c>
      <c r="D40" s="23">
        <v>4.99</v>
      </c>
      <c r="E40" s="15">
        <v>0.3</v>
      </c>
      <c r="F40" s="24">
        <f t="shared" si="2"/>
        <v>1.4970000000000001</v>
      </c>
      <c r="G40" s="25">
        <f t="shared" si="0"/>
        <v>3.4930000000000003</v>
      </c>
      <c r="H40" s="21">
        <v>4</v>
      </c>
      <c r="I40" s="17">
        <f t="shared" si="1"/>
        <v>13.972000000000001</v>
      </c>
      <c r="J40" s="13">
        <v>32</v>
      </c>
      <c r="K40" s="26"/>
    </row>
    <row r="41" spans="1:11" x14ac:dyDescent="0.2">
      <c r="A41" s="11">
        <v>1457042</v>
      </c>
      <c r="B41" s="12" t="s">
        <v>60</v>
      </c>
      <c r="C41" s="13" t="s">
        <v>61</v>
      </c>
      <c r="D41" s="14">
        <v>56.99</v>
      </c>
      <c r="E41" s="15">
        <v>0.15</v>
      </c>
      <c r="F41" s="16">
        <f t="shared" si="2"/>
        <v>8.5485000000000007</v>
      </c>
      <c r="G41" s="17">
        <f t="shared" si="0"/>
        <v>48.441500000000005</v>
      </c>
      <c r="H41" s="18">
        <v>1</v>
      </c>
      <c r="I41" s="17">
        <f t="shared" si="1"/>
        <v>48.441500000000005</v>
      </c>
      <c r="J41" s="13">
        <v>34</v>
      </c>
      <c r="K41" s="26"/>
    </row>
    <row r="42" spans="1:11" x14ac:dyDescent="0.2">
      <c r="A42" s="11">
        <v>1297942</v>
      </c>
      <c r="B42" s="12" t="s">
        <v>62</v>
      </c>
      <c r="C42" s="13" t="s">
        <v>61</v>
      </c>
      <c r="D42" s="14">
        <v>24.99</v>
      </c>
      <c r="E42" s="15">
        <v>0.5</v>
      </c>
      <c r="F42" s="16">
        <f t="shared" si="2"/>
        <v>12.494999999999999</v>
      </c>
      <c r="G42" s="17">
        <f t="shared" si="0"/>
        <v>12.494999999999999</v>
      </c>
      <c r="H42" s="18">
        <v>1</v>
      </c>
      <c r="I42" s="17">
        <f t="shared" si="1"/>
        <v>12.494999999999999</v>
      </c>
      <c r="J42" s="19">
        <v>35</v>
      </c>
      <c r="K42" s="26"/>
    </row>
    <row r="43" spans="1:11" x14ac:dyDescent="0.2">
      <c r="A43" s="11">
        <v>1393411</v>
      </c>
      <c r="B43" s="22" t="s">
        <v>63</v>
      </c>
      <c r="C43" s="11" t="s">
        <v>25</v>
      </c>
      <c r="D43" s="23">
        <v>17.989999999999998</v>
      </c>
      <c r="E43" s="28">
        <v>0.5</v>
      </c>
      <c r="F43" s="24">
        <f t="shared" si="2"/>
        <v>8.9949999999999992</v>
      </c>
      <c r="G43" s="25">
        <f t="shared" si="0"/>
        <v>8.9949999999999992</v>
      </c>
      <c r="H43" s="29">
        <v>24</v>
      </c>
      <c r="I43" s="17">
        <f t="shared" si="1"/>
        <v>215.88</v>
      </c>
      <c r="J43" s="19">
        <v>35</v>
      </c>
      <c r="K43" s="26"/>
    </row>
    <row r="44" spans="1:11" x14ac:dyDescent="0.2">
      <c r="A44" s="11" t="s">
        <v>64</v>
      </c>
      <c r="B44" s="22" t="s">
        <v>65</v>
      </c>
      <c r="C44" s="11" t="s">
        <v>14</v>
      </c>
      <c r="D44" s="23">
        <v>12.99</v>
      </c>
      <c r="E44" s="28">
        <v>0.5</v>
      </c>
      <c r="F44" s="24">
        <f t="shared" si="2"/>
        <v>6.4950000000000001</v>
      </c>
      <c r="G44" s="25">
        <f t="shared" si="0"/>
        <v>6.4950000000000001</v>
      </c>
      <c r="H44" s="29">
        <v>8</v>
      </c>
      <c r="I44" s="17">
        <f t="shared" si="1"/>
        <v>51.96</v>
      </c>
      <c r="J44" s="13">
        <v>35</v>
      </c>
      <c r="K44" s="26"/>
    </row>
    <row r="45" spans="1:11" x14ac:dyDescent="0.2">
      <c r="A45" s="11">
        <v>1450225</v>
      </c>
      <c r="B45" s="22" t="s">
        <v>66</v>
      </c>
      <c r="C45" s="13" t="s">
        <v>25</v>
      </c>
      <c r="D45" s="23">
        <v>17.989999999999998</v>
      </c>
      <c r="E45" s="15">
        <v>0.15</v>
      </c>
      <c r="F45" s="24">
        <f t="shared" si="2"/>
        <v>2.6984999999999997</v>
      </c>
      <c r="G45" s="25">
        <f t="shared" si="0"/>
        <v>15.291499999999999</v>
      </c>
      <c r="H45" s="18">
        <v>24</v>
      </c>
      <c r="I45" s="17">
        <f t="shared" si="1"/>
        <v>366.99599999999998</v>
      </c>
      <c r="J45" s="13">
        <v>36</v>
      </c>
      <c r="K45" s="26"/>
    </row>
    <row r="46" spans="1:11" x14ac:dyDescent="0.2">
      <c r="A46" s="11">
        <v>20021837</v>
      </c>
      <c r="B46" s="22" t="s">
        <v>67</v>
      </c>
      <c r="C46" s="13" t="s">
        <v>25</v>
      </c>
      <c r="D46" s="23">
        <v>175.99</v>
      </c>
      <c r="E46" s="15">
        <v>0.15</v>
      </c>
      <c r="F46" s="24">
        <f t="shared" si="2"/>
        <v>26.398500000000002</v>
      </c>
      <c r="G46" s="25">
        <f t="shared" si="0"/>
        <v>149.5915</v>
      </c>
      <c r="H46" s="18">
        <v>6</v>
      </c>
      <c r="I46" s="17">
        <f t="shared" si="1"/>
        <v>897.54899999999998</v>
      </c>
      <c r="J46" s="13">
        <v>36</v>
      </c>
      <c r="K46" s="26"/>
    </row>
    <row r="47" spans="1:11" x14ac:dyDescent="0.2">
      <c r="A47" s="11" t="s">
        <v>68</v>
      </c>
      <c r="B47" s="22" t="s">
        <v>69</v>
      </c>
      <c r="C47" s="13" t="s">
        <v>17</v>
      </c>
      <c r="D47" s="23">
        <v>31.99</v>
      </c>
      <c r="E47" s="15">
        <v>0.25</v>
      </c>
      <c r="F47" s="24">
        <f t="shared" si="2"/>
        <v>7.9974999999999996</v>
      </c>
      <c r="G47" s="25">
        <f t="shared" si="0"/>
        <v>23.9925</v>
      </c>
      <c r="H47" s="18">
        <v>2</v>
      </c>
      <c r="I47" s="17">
        <f t="shared" si="1"/>
        <v>47.984999999999999</v>
      </c>
      <c r="J47" s="13">
        <v>36</v>
      </c>
      <c r="K47" s="26"/>
    </row>
    <row r="48" spans="1:11" x14ac:dyDescent="0.2">
      <c r="A48" s="11">
        <v>91300</v>
      </c>
      <c r="B48" s="22" t="s">
        <v>70</v>
      </c>
      <c r="C48" s="13" t="s">
        <v>61</v>
      </c>
      <c r="D48" s="23">
        <v>70.989999999999995</v>
      </c>
      <c r="E48" s="15">
        <v>0.5</v>
      </c>
      <c r="F48" s="24">
        <f t="shared" si="2"/>
        <v>35.494999999999997</v>
      </c>
      <c r="G48" s="25">
        <f t="shared" si="0"/>
        <v>35.494999999999997</v>
      </c>
      <c r="H48" s="18">
        <v>2</v>
      </c>
      <c r="I48" s="17">
        <f t="shared" si="1"/>
        <v>70.989999999999995</v>
      </c>
      <c r="J48" s="13">
        <v>37</v>
      </c>
      <c r="K48" s="26"/>
    </row>
    <row r="49" spans="1:11" x14ac:dyDescent="0.2">
      <c r="A49" s="11">
        <v>1392603</v>
      </c>
      <c r="B49" s="12" t="s">
        <v>71</v>
      </c>
      <c r="C49" s="13" t="s">
        <v>61</v>
      </c>
      <c r="D49" s="14">
        <v>107.99</v>
      </c>
      <c r="E49" s="15">
        <v>0.15</v>
      </c>
      <c r="F49" s="16">
        <f t="shared" si="2"/>
        <v>16.198499999999999</v>
      </c>
      <c r="G49" s="17">
        <f t="shared" si="0"/>
        <v>91.791499999999999</v>
      </c>
      <c r="H49" s="18">
        <v>2</v>
      </c>
      <c r="I49" s="17">
        <f t="shared" si="1"/>
        <v>183.583</v>
      </c>
      <c r="J49" s="13">
        <v>37</v>
      </c>
      <c r="K49" s="26"/>
    </row>
    <row r="50" spans="1:11" x14ac:dyDescent="0.2">
      <c r="A50" s="11">
        <v>1376884</v>
      </c>
      <c r="B50" s="12" t="s">
        <v>72</v>
      </c>
      <c r="C50" s="13" t="s">
        <v>14</v>
      </c>
      <c r="D50" s="14">
        <v>62.99</v>
      </c>
      <c r="E50" s="15">
        <v>0.15</v>
      </c>
      <c r="F50" s="16">
        <f t="shared" si="2"/>
        <v>9.4484999999999992</v>
      </c>
      <c r="G50" s="17">
        <f t="shared" si="0"/>
        <v>53.541499999999999</v>
      </c>
      <c r="H50" s="18">
        <v>4</v>
      </c>
      <c r="I50" s="17">
        <f t="shared" si="1"/>
        <v>214.166</v>
      </c>
      <c r="J50" s="13">
        <v>38</v>
      </c>
      <c r="K50" s="26"/>
    </row>
    <row r="51" spans="1:11" x14ac:dyDescent="0.2">
      <c r="A51" s="11">
        <v>1376885</v>
      </c>
      <c r="B51" s="12" t="s">
        <v>73</v>
      </c>
      <c r="C51" s="13" t="s">
        <v>14</v>
      </c>
      <c r="D51" s="14">
        <v>9.99</v>
      </c>
      <c r="E51" s="15">
        <v>0.15</v>
      </c>
      <c r="F51" s="16">
        <f t="shared" si="2"/>
        <v>1.4984999999999999</v>
      </c>
      <c r="G51" s="17">
        <f t="shared" si="0"/>
        <v>8.4915000000000003</v>
      </c>
      <c r="H51" s="18">
        <v>2</v>
      </c>
      <c r="I51" s="17">
        <f t="shared" si="1"/>
        <v>16.983000000000001</v>
      </c>
      <c r="J51" s="13">
        <v>38</v>
      </c>
      <c r="K51" s="26"/>
    </row>
    <row r="52" spans="1:11" x14ac:dyDescent="0.2">
      <c r="A52" s="11">
        <v>1376385</v>
      </c>
      <c r="B52" s="12" t="s">
        <v>74</v>
      </c>
      <c r="C52" s="13" t="s">
        <v>25</v>
      </c>
      <c r="D52" s="14">
        <v>22.99</v>
      </c>
      <c r="E52" s="15">
        <v>0.5</v>
      </c>
      <c r="F52" s="16">
        <f t="shared" si="2"/>
        <v>11.494999999999999</v>
      </c>
      <c r="G52" s="17">
        <f t="shared" si="0"/>
        <v>11.494999999999999</v>
      </c>
      <c r="H52" s="18">
        <v>12</v>
      </c>
      <c r="I52" s="17">
        <f t="shared" si="1"/>
        <v>137.94</v>
      </c>
      <c r="J52" s="13">
        <v>39</v>
      </c>
      <c r="K52" s="26"/>
    </row>
    <row r="53" spans="1:11" x14ac:dyDescent="0.2">
      <c r="A53" s="11">
        <v>1457024</v>
      </c>
      <c r="B53" s="22" t="s">
        <v>75</v>
      </c>
      <c r="C53" s="13" t="s">
        <v>61</v>
      </c>
      <c r="D53" s="23">
        <v>869.99</v>
      </c>
      <c r="E53" s="15">
        <v>0.1</v>
      </c>
      <c r="F53" s="24">
        <f t="shared" si="2"/>
        <v>86.999000000000009</v>
      </c>
      <c r="G53" s="25">
        <f t="shared" si="0"/>
        <v>782.99099999999999</v>
      </c>
      <c r="H53" s="18">
        <v>1</v>
      </c>
      <c r="I53" s="17">
        <f t="shared" si="1"/>
        <v>782.99099999999999</v>
      </c>
      <c r="J53" s="13">
        <v>39</v>
      </c>
      <c r="K53" s="26"/>
    </row>
    <row r="54" spans="1:11" x14ac:dyDescent="0.2">
      <c r="A54" s="11">
        <v>1457025</v>
      </c>
      <c r="B54" s="22" t="s">
        <v>76</v>
      </c>
      <c r="C54" s="13" t="s">
        <v>61</v>
      </c>
      <c r="D54" s="23">
        <v>869.99</v>
      </c>
      <c r="E54" s="15">
        <v>0.1</v>
      </c>
      <c r="F54" s="24">
        <f t="shared" si="2"/>
        <v>86.999000000000009</v>
      </c>
      <c r="G54" s="25">
        <f t="shared" si="0"/>
        <v>782.99099999999999</v>
      </c>
      <c r="H54" s="18">
        <v>2</v>
      </c>
      <c r="I54" s="17">
        <f t="shared" si="1"/>
        <v>1565.982</v>
      </c>
      <c r="J54" s="13">
        <v>39</v>
      </c>
      <c r="K54" s="26"/>
    </row>
    <row r="55" spans="1:11" x14ac:dyDescent="0.2">
      <c r="A55" s="11">
        <v>1240146</v>
      </c>
      <c r="B55" s="12" t="s">
        <v>77</v>
      </c>
      <c r="C55" s="13" t="s">
        <v>25</v>
      </c>
      <c r="D55" s="14">
        <v>21.99</v>
      </c>
      <c r="E55" s="15">
        <v>0.5</v>
      </c>
      <c r="F55" s="16">
        <f t="shared" si="2"/>
        <v>10.994999999999999</v>
      </c>
      <c r="G55" s="17">
        <f t="shared" si="0"/>
        <v>10.994999999999999</v>
      </c>
      <c r="H55" s="18">
        <v>24</v>
      </c>
      <c r="I55" s="17">
        <f t="shared" si="1"/>
        <v>263.88</v>
      </c>
      <c r="J55" s="13">
        <v>42</v>
      </c>
      <c r="K55" s="26"/>
    </row>
    <row r="56" spans="1:11" x14ac:dyDescent="0.2">
      <c r="A56" s="11">
        <v>1266818</v>
      </c>
      <c r="B56" s="22" t="s">
        <v>78</v>
      </c>
      <c r="C56" s="11" t="s">
        <v>25</v>
      </c>
      <c r="D56" s="23">
        <v>32.99</v>
      </c>
      <c r="E56" s="28">
        <v>0.5</v>
      </c>
      <c r="F56" s="24">
        <f t="shared" si="2"/>
        <v>16.495000000000001</v>
      </c>
      <c r="G56" s="25">
        <f t="shared" si="0"/>
        <v>16.495000000000001</v>
      </c>
      <c r="H56" s="29">
        <v>4</v>
      </c>
      <c r="I56" s="17">
        <f t="shared" si="1"/>
        <v>65.98</v>
      </c>
      <c r="J56" s="13">
        <v>42</v>
      </c>
      <c r="K56" s="26"/>
    </row>
    <row r="57" spans="1:11" x14ac:dyDescent="0.2">
      <c r="A57" s="11">
        <v>1266825</v>
      </c>
      <c r="B57" s="22" t="s">
        <v>79</v>
      </c>
      <c r="C57" s="11" t="s">
        <v>25</v>
      </c>
      <c r="D57" s="23">
        <v>48.99</v>
      </c>
      <c r="E57" s="28">
        <v>0.5</v>
      </c>
      <c r="F57" s="24">
        <f t="shared" si="2"/>
        <v>24.495000000000001</v>
      </c>
      <c r="G57" s="25">
        <f t="shared" si="0"/>
        <v>24.495000000000001</v>
      </c>
      <c r="H57" s="29">
        <v>4</v>
      </c>
      <c r="I57" s="17">
        <f t="shared" si="1"/>
        <v>97.98</v>
      </c>
      <c r="J57" s="13">
        <v>42</v>
      </c>
      <c r="K57" s="26"/>
    </row>
    <row r="58" spans="1:11" x14ac:dyDescent="0.2">
      <c r="A58" s="11">
        <v>1267280</v>
      </c>
      <c r="B58" s="22" t="s">
        <v>80</v>
      </c>
      <c r="C58" s="11" t="s">
        <v>25</v>
      </c>
      <c r="D58" s="23">
        <v>62.99</v>
      </c>
      <c r="E58" s="28">
        <v>0.5</v>
      </c>
      <c r="F58" s="24">
        <f t="shared" si="2"/>
        <v>31.495000000000001</v>
      </c>
      <c r="G58" s="25">
        <f t="shared" si="0"/>
        <v>31.495000000000001</v>
      </c>
      <c r="H58" s="29">
        <v>4</v>
      </c>
      <c r="I58" s="17">
        <f t="shared" si="1"/>
        <v>125.98</v>
      </c>
      <c r="J58" s="13">
        <v>42</v>
      </c>
      <c r="K58" s="26"/>
    </row>
    <row r="59" spans="1:11" x14ac:dyDescent="0.2">
      <c r="A59" s="11">
        <v>1271560</v>
      </c>
      <c r="B59" s="12" t="s">
        <v>81</v>
      </c>
      <c r="C59" s="13" t="s">
        <v>25</v>
      </c>
      <c r="D59" s="14">
        <v>53.99</v>
      </c>
      <c r="E59" s="15">
        <v>0.5</v>
      </c>
      <c r="F59" s="16">
        <f t="shared" si="2"/>
        <v>26.995000000000001</v>
      </c>
      <c r="G59" s="17">
        <f t="shared" si="0"/>
        <v>26.995000000000001</v>
      </c>
      <c r="H59" s="18">
        <v>4</v>
      </c>
      <c r="I59" s="17">
        <f t="shared" si="1"/>
        <v>107.98</v>
      </c>
      <c r="J59" s="13">
        <v>42</v>
      </c>
      <c r="K59" s="26"/>
    </row>
    <row r="60" spans="1:11" x14ac:dyDescent="0.2">
      <c r="A60" s="11">
        <v>1454873</v>
      </c>
      <c r="B60" s="12" t="s">
        <v>82</v>
      </c>
      <c r="C60" s="13" t="s">
        <v>14</v>
      </c>
      <c r="D60" s="14">
        <v>24.99</v>
      </c>
      <c r="E60" s="15">
        <v>0.5</v>
      </c>
      <c r="F60" s="16">
        <v>49.99</v>
      </c>
      <c r="G60" s="17">
        <v>24.99</v>
      </c>
      <c r="H60" s="18">
        <v>4</v>
      </c>
      <c r="I60" s="17">
        <f t="shared" si="1"/>
        <v>99.96</v>
      </c>
      <c r="J60" s="13">
        <v>42</v>
      </c>
      <c r="K60" s="26"/>
    </row>
    <row r="61" spans="1:11" x14ac:dyDescent="0.2">
      <c r="A61" s="11" t="s">
        <v>83</v>
      </c>
      <c r="B61" s="22" t="s">
        <v>84</v>
      </c>
      <c r="C61" s="11" t="s">
        <v>25</v>
      </c>
      <c r="D61" s="23">
        <v>19.989999999999998</v>
      </c>
      <c r="E61" s="28">
        <v>0.5</v>
      </c>
      <c r="F61" s="24">
        <f t="shared" ref="F61:F75" si="3">SUM(E61*D61)</f>
        <v>9.9949999999999992</v>
      </c>
      <c r="G61" s="25">
        <f t="shared" ref="G61:G75" si="4">SUM(D61-F61)</f>
        <v>9.9949999999999992</v>
      </c>
      <c r="H61" s="29">
        <v>4</v>
      </c>
      <c r="I61" s="17">
        <f t="shared" si="1"/>
        <v>39.979999999999997</v>
      </c>
      <c r="J61" s="19">
        <v>42</v>
      </c>
      <c r="K61" s="26"/>
    </row>
    <row r="62" spans="1:11" x14ac:dyDescent="0.2">
      <c r="A62" s="11" t="s">
        <v>85</v>
      </c>
      <c r="B62" s="22" t="s">
        <v>86</v>
      </c>
      <c r="C62" s="11" t="s">
        <v>25</v>
      </c>
      <c r="D62" s="23">
        <v>30.99</v>
      </c>
      <c r="E62" s="28">
        <v>0.5</v>
      </c>
      <c r="F62" s="24">
        <f t="shared" si="3"/>
        <v>15.494999999999999</v>
      </c>
      <c r="G62" s="25">
        <f t="shared" si="4"/>
        <v>15.494999999999999</v>
      </c>
      <c r="H62" s="29">
        <v>4</v>
      </c>
      <c r="I62" s="17">
        <f t="shared" si="1"/>
        <v>61.98</v>
      </c>
      <c r="J62" s="19">
        <v>42</v>
      </c>
      <c r="K62" s="26"/>
    </row>
    <row r="63" spans="1:11" x14ac:dyDescent="0.2">
      <c r="A63" s="11" t="s">
        <v>87</v>
      </c>
      <c r="B63" s="22" t="s">
        <v>88</v>
      </c>
      <c r="C63" s="11" t="s">
        <v>25</v>
      </c>
      <c r="D63" s="23">
        <v>39.99</v>
      </c>
      <c r="E63" s="28">
        <v>0.5</v>
      </c>
      <c r="F63" s="24">
        <f t="shared" si="3"/>
        <v>19.995000000000001</v>
      </c>
      <c r="G63" s="25">
        <f t="shared" si="4"/>
        <v>19.995000000000001</v>
      </c>
      <c r="H63" s="29">
        <v>4</v>
      </c>
      <c r="I63" s="17">
        <f t="shared" si="1"/>
        <v>79.98</v>
      </c>
      <c r="J63" s="19">
        <v>42</v>
      </c>
      <c r="K63" s="26"/>
    </row>
    <row r="64" spans="1:11" x14ac:dyDescent="0.2">
      <c r="A64" s="11" t="s">
        <v>89</v>
      </c>
      <c r="B64" s="22" t="s">
        <v>90</v>
      </c>
      <c r="C64" s="11" t="s">
        <v>25</v>
      </c>
      <c r="D64" s="23">
        <v>49.99</v>
      </c>
      <c r="E64" s="28">
        <v>0.5</v>
      </c>
      <c r="F64" s="24">
        <f t="shared" si="3"/>
        <v>24.995000000000001</v>
      </c>
      <c r="G64" s="25">
        <f t="shared" si="4"/>
        <v>24.995000000000001</v>
      </c>
      <c r="H64" s="29">
        <v>4</v>
      </c>
      <c r="I64" s="17">
        <f t="shared" si="1"/>
        <v>99.98</v>
      </c>
      <c r="J64" s="13">
        <v>42</v>
      </c>
      <c r="K64" s="26"/>
    </row>
    <row r="65" spans="1:11" x14ac:dyDescent="0.2">
      <c r="A65" s="11">
        <v>1249798</v>
      </c>
      <c r="B65" s="12" t="s">
        <v>91</v>
      </c>
      <c r="C65" s="13" t="s">
        <v>25</v>
      </c>
      <c r="D65" s="14">
        <v>10.99</v>
      </c>
      <c r="E65" s="15">
        <v>0.3</v>
      </c>
      <c r="F65" s="16">
        <f t="shared" si="3"/>
        <v>3.2970000000000002</v>
      </c>
      <c r="G65" s="17">
        <f t="shared" si="4"/>
        <v>7.6929999999999996</v>
      </c>
      <c r="H65" s="18">
        <v>6</v>
      </c>
      <c r="I65" s="17">
        <f t="shared" si="1"/>
        <v>46.158000000000001</v>
      </c>
      <c r="J65" s="13">
        <v>43</v>
      </c>
      <c r="K65" s="26"/>
    </row>
    <row r="66" spans="1:11" x14ac:dyDescent="0.2">
      <c r="A66" s="11">
        <v>1249804</v>
      </c>
      <c r="B66" s="12" t="s">
        <v>92</v>
      </c>
      <c r="C66" s="13" t="s">
        <v>25</v>
      </c>
      <c r="D66" s="14">
        <v>11.99</v>
      </c>
      <c r="E66" s="15">
        <v>0.3</v>
      </c>
      <c r="F66" s="16">
        <f t="shared" si="3"/>
        <v>3.597</v>
      </c>
      <c r="G66" s="17">
        <f t="shared" si="4"/>
        <v>8.3930000000000007</v>
      </c>
      <c r="H66" s="18">
        <v>12</v>
      </c>
      <c r="I66" s="17">
        <f t="shared" si="1"/>
        <v>100.71600000000001</v>
      </c>
      <c r="J66" s="13">
        <v>43</v>
      </c>
      <c r="K66" s="26"/>
    </row>
    <row r="67" spans="1:11" x14ac:dyDescent="0.2">
      <c r="A67" s="11">
        <v>1249811</v>
      </c>
      <c r="B67" s="12" t="s">
        <v>93</v>
      </c>
      <c r="C67" s="13" t="s">
        <v>25</v>
      </c>
      <c r="D67" s="14">
        <v>12.99</v>
      </c>
      <c r="E67" s="15">
        <v>0.3</v>
      </c>
      <c r="F67" s="16">
        <f t="shared" si="3"/>
        <v>3.8969999999999998</v>
      </c>
      <c r="G67" s="17">
        <f t="shared" si="4"/>
        <v>9.093</v>
      </c>
      <c r="H67" s="18">
        <v>6</v>
      </c>
      <c r="I67" s="17">
        <f t="shared" si="1"/>
        <v>54.558</v>
      </c>
      <c r="J67" s="13">
        <v>43</v>
      </c>
    </row>
    <row r="68" spans="1:11" x14ac:dyDescent="0.2">
      <c r="A68" s="11">
        <v>1249828</v>
      </c>
      <c r="B68" s="22" t="s">
        <v>94</v>
      </c>
      <c r="C68" s="11" t="s">
        <v>25</v>
      </c>
      <c r="D68" s="23">
        <v>14.99</v>
      </c>
      <c r="E68" s="28">
        <v>0.25</v>
      </c>
      <c r="F68" s="24">
        <f t="shared" si="3"/>
        <v>3.7475000000000001</v>
      </c>
      <c r="G68" s="25">
        <f t="shared" si="4"/>
        <v>11.2425</v>
      </c>
      <c r="H68" s="29">
        <v>4</v>
      </c>
      <c r="I68" s="17">
        <f t="shared" si="1"/>
        <v>44.97</v>
      </c>
      <c r="J68" s="19">
        <v>43</v>
      </c>
    </row>
    <row r="69" spans="1:11" x14ac:dyDescent="0.2">
      <c r="A69" s="11">
        <v>1271454</v>
      </c>
      <c r="B69" s="22" t="s">
        <v>95</v>
      </c>
      <c r="C69" s="11" t="s">
        <v>14</v>
      </c>
      <c r="D69" s="23">
        <v>299.99</v>
      </c>
      <c r="E69" s="28">
        <v>0.4</v>
      </c>
      <c r="F69" s="24">
        <f t="shared" si="3"/>
        <v>119.99600000000001</v>
      </c>
      <c r="G69" s="25">
        <f t="shared" si="4"/>
        <v>179.994</v>
      </c>
      <c r="H69" s="29">
        <v>1</v>
      </c>
      <c r="I69" s="17">
        <f t="shared" si="1"/>
        <v>179.994</v>
      </c>
      <c r="J69" s="13">
        <v>43</v>
      </c>
    </row>
    <row r="70" spans="1:11" x14ac:dyDescent="0.2">
      <c r="A70" s="11">
        <v>1335927</v>
      </c>
      <c r="B70" s="22" t="s">
        <v>96</v>
      </c>
      <c r="C70" s="11" t="s">
        <v>25</v>
      </c>
      <c r="D70" s="23">
        <v>35.99</v>
      </c>
      <c r="E70" s="28">
        <v>0.5</v>
      </c>
      <c r="F70" s="24">
        <f t="shared" si="3"/>
        <v>17.995000000000001</v>
      </c>
      <c r="G70" s="25">
        <f t="shared" si="4"/>
        <v>17.995000000000001</v>
      </c>
      <c r="H70" s="29">
        <v>4</v>
      </c>
      <c r="I70" s="17">
        <f t="shared" si="1"/>
        <v>71.98</v>
      </c>
      <c r="J70" s="13">
        <v>43</v>
      </c>
    </row>
    <row r="71" spans="1:11" x14ac:dyDescent="0.2">
      <c r="A71" s="11">
        <v>1335934</v>
      </c>
      <c r="B71" s="22" t="s">
        <v>97</v>
      </c>
      <c r="C71" s="11" t="s">
        <v>25</v>
      </c>
      <c r="D71" s="23">
        <v>37.99</v>
      </c>
      <c r="E71" s="28">
        <v>0.5</v>
      </c>
      <c r="F71" s="24">
        <f t="shared" si="3"/>
        <v>18.995000000000001</v>
      </c>
      <c r="G71" s="25">
        <f t="shared" si="4"/>
        <v>18.995000000000001</v>
      </c>
      <c r="H71" s="29">
        <v>4</v>
      </c>
      <c r="I71" s="17">
        <f t="shared" ref="I71:I79" si="5">SUM(G71*H71)</f>
        <v>75.98</v>
      </c>
      <c r="J71" s="27">
        <v>43</v>
      </c>
    </row>
    <row r="72" spans="1:11" x14ac:dyDescent="0.2">
      <c r="A72" s="11">
        <v>1361735</v>
      </c>
      <c r="B72" s="22" t="s">
        <v>98</v>
      </c>
      <c r="C72" s="13" t="s">
        <v>25</v>
      </c>
      <c r="D72" s="23">
        <v>63.99</v>
      </c>
      <c r="E72" s="15">
        <v>0.2</v>
      </c>
      <c r="F72" s="24">
        <f t="shared" si="3"/>
        <v>12.798000000000002</v>
      </c>
      <c r="G72" s="25">
        <f t="shared" si="4"/>
        <v>51.192</v>
      </c>
      <c r="H72" s="18">
        <v>4</v>
      </c>
      <c r="I72" s="17">
        <f t="shared" si="5"/>
        <v>204.768</v>
      </c>
      <c r="J72" s="13">
        <v>43</v>
      </c>
      <c r="K72" s="30"/>
    </row>
    <row r="73" spans="1:11" x14ac:dyDescent="0.2">
      <c r="A73" s="11">
        <v>1361742</v>
      </c>
      <c r="B73" s="22" t="s">
        <v>99</v>
      </c>
      <c r="C73" s="13" t="s">
        <v>25</v>
      </c>
      <c r="D73" s="23">
        <v>65.989999999999995</v>
      </c>
      <c r="E73" s="15">
        <v>0.2</v>
      </c>
      <c r="F73" s="24">
        <f t="shared" si="3"/>
        <v>13.198</v>
      </c>
      <c r="G73" s="25">
        <f t="shared" si="4"/>
        <v>52.791999999999994</v>
      </c>
      <c r="H73" s="18">
        <v>4</v>
      </c>
      <c r="I73" s="17">
        <f t="shared" si="5"/>
        <v>211.16799999999998</v>
      </c>
      <c r="J73" s="13">
        <v>43</v>
      </c>
      <c r="K73" s="30"/>
    </row>
    <row r="74" spans="1:11" x14ac:dyDescent="0.2">
      <c r="A74" s="11">
        <v>1257663</v>
      </c>
      <c r="B74" s="12" t="s">
        <v>100</v>
      </c>
      <c r="C74" s="13" t="s">
        <v>61</v>
      </c>
      <c r="D74" s="14">
        <v>76.989999999999995</v>
      </c>
      <c r="E74" s="15">
        <v>0.5</v>
      </c>
      <c r="F74" s="16">
        <f t="shared" si="3"/>
        <v>38.494999999999997</v>
      </c>
      <c r="G74" s="17">
        <f t="shared" si="4"/>
        <v>38.494999999999997</v>
      </c>
      <c r="H74" s="18">
        <v>2</v>
      </c>
      <c r="I74" s="17">
        <f t="shared" si="5"/>
        <v>76.989999999999995</v>
      </c>
      <c r="J74" s="13">
        <v>45</v>
      </c>
      <c r="K74" s="30"/>
    </row>
    <row r="75" spans="1:11" x14ac:dyDescent="0.2">
      <c r="A75" s="11">
        <v>1363637</v>
      </c>
      <c r="B75" s="12" t="s">
        <v>101</v>
      </c>
      <c r="C75" s="13" t="s">
        <v>25</v>
      </c>
      <c r="D75" s="14">
        <v>53.99</v>
      </c>
      <c r="E75" s="15">
        <v>0.4</v>
      </c>
      <c r="F75" s="16">
        <f t="shared" si="3"/>
        <v>21.596000000000004</v>
      </c>
      <c r="G75" s="17">
        <f t="shared" si="4"/>
        <v>32.393999999999998</v>
      </c>
      <c r="H75" s="18">
        <v>2</v>
      </c>
      <c r="I75" s="17">
        <f t="shared" si="5"/>
        <v>64.787999999999997</v>
      </c>
      <c r="J75" s="13">
        <v>45</v>
      </c>
    </row>
    <row r="76" spans="1:11" x14ac:dyDescent="0.2">
      <c r="A76" s="11">
        <v>1378376</v>
      </c>
      <c r="B76" s="12" t="s">
        <v>102</v>
      </c>
      <c r="C76" s="13" t="s">
        <v>25</v>
      </c>
      <c r="D76" s="14">
        <v>8.49</v>
      </c>
      <c r="E76" s="15">
        <v>0.47</v>
      </c>
      <c r="F76" s="16">
        <v>4</v>
      </c>
      <c r="G76" s="17">
        <v>4.49</v>
      </c>
      <c r="H76" s="18">
        <v>12</v>
      </c>
      <c r="I76" s="17">
        <f t="shared" si="5"/>
        <v>53.88</v>
      </c>
      <c r="J76" s="13">
        <v>45</v>
      </c>
    </row>
    <row r="77" spans="1:11" x14ac:dyDescent="0.2">
      <c r="A77" s="11">
        <v>1454872</v>
      </c>
      <c r="B77" s="12" t="s">
        <v>103</v>
      </c>
      <c r="C77" s="13" t="s">
        <v>25</v>
      </c>
      <c r="D77" s="14">
        <v>35.979999999999997</v>
      </c>
      <c r="E77" s="15">
        <v>0.5</v>
      </c>
      <c r="F77" s="16">
        <f>SUM(E77*D77)</f>
        <v>17.989999999999998</v>
      </c>
      <c r="G77" s="17">
        <v>17.989999999999998</v>
      </c>
      <c r="H77" s="18">
        <v>12</v>
      </c>
      <c r="I77" s="17">
        <f t="shared" si="5"/>
        <v>215.88</v>
      </c>
      <c r="J77" s="13">
        <v>45</v>
      </c>
    </row>
    <row r="78" spans="1:11" x14ac:dyDescent="0.2">
      <c r="A78" s="11" t="s">
        <v>104</v>
      </c>
      <c r="B78" s="12" t="s">
        <v>105</v>
      </c>
      <c r="C78" s="13" t="s">
        <v>25</v>
      </c>
      <c r="D78" s="14">
        <v>114.99</v>
      </c>
      <c r="E78" s="15">
        <v>0.4</v>
      </c>
      <c r="F78" s="16">
        <f>SUM(E78*D78)</f>
        <v>45.996000000000002</v>
      </c>
      <c r="G78" s="17">
        <f>SUM(D78-F78)</f>
        <v>68.994</v>
      </c>
      <c r="H78" s="18">
        <v>1</v>
      </c>
      <c r="I78" s="17">
        <f t="shared" si="5"/>
        <v>68.994</v>
      </c>
      <c r="J78" s="13">
        <v>45</v>
      </c>
    </row>
    <row r="79" spans="1:11" x14ac:dyDescent="0.2">
      <c r="A79" s="11" t="s">
        <v>106</v>
      </c>
      <c r="B79" s="12" t="s">
        <v>107</v>
      </c>
      <c r="C79" s="13" t="s">
        <v>25</v>
      </c>
      <c r="D79" s="14">
        <v>350.99</v>
      </c>
      <c r="E79" s="15">
        <v>0.5</v>
      </c>
      <c r="F79" s="16">
        <f>SUM(E79*D79)</f>
        <v>175.495</v>
      </c>
      <c r="G79" s="17">
        <f>SUM(D79-F79)</f>
        <v>175.495</v>
      </c>
      <c r="H79" s="18">
        <v>2</v>
      </c>
      <c r="I79" s="17">
        <f t="shared" si="5"/>
        <v>350.99</v>
      </c>
      <c r="J79" s="13">
        <v>45</v>
      </c>
    </row>
    <row r="82" spans="8:10" x14ac:dyDescent="0.2">
      <c r="H82" s="4" t="s">
        <v>108</v>
      </c>
      <c r="I82" s="31">
        <f>SUM(I7:I79)</f>
        <v>10475.209499999994</v>
      </c>
      <c r="J82" s="32" t="s">
        <v>109</v>
      </c>
    </row>
  </sheetData>
  <sheetProtection sheet="1" objects="1" scenarios="1"/>
  <pageMargins left="0.7" right="0.7" top="0.75" bottom="0.75" header="0.3" footer="0.3"/>
  <pageSetup scale="52" fitToHeight="2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High</vt:lpstr>
      <vt:lpstr>High!Print_Area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Hart</dc:creator>
  <cp:lastModifiedBy>Aaron Hart</cp:lastModifiedBy>
  <dcterms:created xsi:type="dcterms:W3CDTF">2020-04-15T17:02:43Z</dcterms:created>
  <dcterms:modified xsi:type="dcterms:W3CDTF">2020-04-15T17:07:36Z</dcterms:modified>
</cp:coreProperties>
</file>